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Clubs\Sharks\Times\2022\"/>
    </mc:Choice>
  </mc:AlternateContent>
  <xr:revisionPtr revIDLastSave="0" documentId="13_ncr:1_{AA4A8DFA-5033-40E9-82CB-4E9A693D37DD}" xr6:coauthVersionLast="47" xr6:coauthVersionMax="47" xr10:uidLastSave="{00000000-0000-0000-0000-000000000000}"/>
  <bookViews>
    <workbookView xWindow="975" yWindow="495" windowWidth="23130" windowHeight="15135" activeTab="1" xr2:uid="{00000000-000D-0000-FFFF-FFFF00000000}"/>
  </bookViews>
  <sheets>
    <sheet name="Female" sheetId="8" r:id="rId1"/>
    <sheet name="Male" sheetId="4" r:id="rId2"/>
    <sheet name="Key to Comments" sheetId="7" r:id="rId3"/>
  </sheets>
  <definedNames>
    <definedName name="_xlnm.Print_Area" localSheetId="0">Female!$A$1:$AE$33</definedName>
    <definedName name="_xlnm.Print_Area" localSheetId="2">'Key to Comments'!$A$1:$B$81</definedName>
    <definedName name="_xlnm.Print_Area" localSheetId="1">Male!$A$1:$AE$45</definedName>
    <definedName name="_xlnm.Print_Titles" localSheetId="0">Female!$A:$D</definedName>
    <definedName name="_xlnm.Print_Titles" localSheetId="1">Male!$A:$D,Male!$1:$3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9" i="4" l="1"/>
  <c r="AD19" i="4"/>
  <c r="AC19" i="4"/>
  <c r="AB19" i="4"/>
  <c r="AE7" i="4"/>
  <c r="AD7" i="4"/>
  <c r="AC7" i="4"/>
  <c r="AB7" i="4"/>
  <c r="AE9" i="8"/>
  <c r="AD9" i="8"/>
  <c r="AC9" i="8"/>
  <c r="AB9" i="8"/>
  <c r="AE7" i="8"/>
  <c r="AD7" i="8"/>
  <c r="AC7" i="8"/>
  <c r="AB7" i="8"/>
  <c r="AE4" i="8"/>
  <c r="AD4" i="8"/>
  <c r="AC4" i="8"/>
  <c r="AB4" i="8"/>
  <c r="AE20" i="8" l="1"/>
  <c r="AD20" i="8"/>
  <c r="AC20" i="8"/>
  <c r="AB20" i="8"/>
  <c r="AE20" i="4" l="1"/>
  <c r="AD20" i="4"/>
  <c r="AC20" i="4"/>
  <c r="AB20" i="4"/>
  <c r="AE18" i="4"/>
  <c r="AD18" i="4"/>
  <c r="AC18" i="4"/>
  <c r="AB18" i="4"/>
  <c r="AE10" i="4"/>
  <c r="AD10" i="4"/>
  <c r="AC10" i="4"/>
  <c r="AB10" i="4"/>
  <c r="AE5" i="8"/>
  <c r="AD5" i="8"/>
  <c r="AC5" i="8"/>
  <c r="AB5" i="8"/>
  <c r="AE13" i="4" l="1"/>
  <c r="AD13" i="4"/>
  <c r="AC13" i="4"/>
  <c r="AB13" i="4"/>
  <c r="AE4" i="4"/>
  <c r="AD4" i="4"/>
  <c r="AC4" i="4"/>
  <c r="AB4" i="4"/>
  <c r="AE6" i="8"/>
  <c r="AD6" i="8"/>
  <c r="AC6" i="8"/>
  <c r="AB6" i="8"/>
  <c r="AE12" i="8"/>
  <c r="AD12" i="8"/>
  <c r="AC12" i="8"/>
  <c r="AB12" i="8"/>
  <c r="AE13" i="8"/>
  <c r="AD13" i="8"/>
  <c r="AC13" i="8"/>
  <c r="AB13" i="8"/>
  <c r="AE26" i="4" l="1"/>
  <c r="AD26" i="4"/>
  <c r="AC26" i="4"/>
  <c r="AB26" i="4"/>
  <c r="AE17" i="8" l="1"/>
  <c r="AD17" i="8"/>
  <c r="AC17" i="8"/>
  <c r="AB17" i="8"/>
  <c r="AE10" i="8"/>
  <c r="AD10" i="8"/>
  <c r="AC10" i="8"/>
  <c r="AB10" i="8"/>
  <c r="AE8" i="8"/>
  <c r="AD8" i="8"/>
  <c r="AC8" i="8"/>
  <c r="AB8" i="8"/>
  <c r="AE11" i="4"/>
  <c r="AD11" i="4"/>
  <c r="AC11" i="4"/>
  <c r="AB11" i="4"/>
  <c r="AE19" i="8" l="1"/>
  <c r="AD19" i="8"/>
  <c r="AC19" i="8"/>
  <c r="AB19" i="8"/>
  <c r="AE16" i="4" l="1"/>
  <c r="AD16" i="4"/>
  <c r="AC16" i="4"/>
  <c r="AB16" i="4"/>
  <c r="AE14" i="4"/>
  <c r="AD14" i="4"/>
  <c r="AC14" i="4"/>
  <c r="AB14" i="4"/>
  <c r="AE22" i="4" l="1"/>
  <c r="AD22" i="4"/>
  <c r="AC22" i="4"/>
  <c r="AB22" i="4"/>
  <c r="AE11" i="8" l="1"/>
  <c r="AD11" i="8"/>
  <c r="AC11" i="8"/>
  <c r="AB11" i="8"/>
  <c r="AE17" i="4" l="1"/>
  <c r="AD17" i="4"/>
  <c r="AC17" i="4"/>
  <c r="AB17" i="4"/>
  <c r="AD14" i="8" l="1"/>
  <c r="AD15" i="8"/>
  <c r="AD16" i="8"/>
  <c r="AD18" i="8"/>
  <c r="AE21" i="4"/>
  <c r="AE24" i="4"/>
  <c r="AE25" i="4"/>
  <c r="AE27" i="4"/>
  <c r="AE28" i="4"/>
  <c r="AE29" i="4"/>
  <c r="AE30" i="4"/>
  <c r="AE31" i="4"/>
  <c r="AE33" i="4"/>
  <c r="AE34" i="4"/>
  <c r="AD21" i="4"/>
  <c r="AD24" i="4"/>
  <c r="AD25" i="4"/>
  <c r="AD27" i="4"/>
  <c r="AD28" i="4"/>
  <c r="AD29" i="4"/>
  <c r="AD30" i="4"/>
  <c r="AD31" i="4"/>
  <c r="AD33" i="4"/>
  <c r="AD34" i="4"/>
  <c r="AD15" i="4"/>
  <c r="AB14" i="8" l="1"/>
  <c r="AC14" i="8"/>
  <c r="AE14" i="8"/>
  <c r="AB15" i="8"/>
  <c r="AC15" i="8"/>
  <c r="AE15" i="8"/>
  <c r="AB16" i="8"/>
  <c r="AC16" i="8"/>
  <c r="AE16" i="8"/>
  <c r="AB18" i="8"/>
  <c r="AC18" i="8"/>
  <c r="AE18" i="8"/>
  <c r="AB21" i="4"/>
  <c r="AC21" i="4"/>
  <c r="AB24" i="4"/>
  <c r="AC24" i="4"/>
  <c r="AB25" i="4"/>
  <c r="AC25" i="4"/>
  <c r="AB27" i="4"/>
  <c r="AC27" i="4"/>
  <c r="AB28" i="4"/>
  <c r="AC28" i="4"/>
  <c r="AB29" i="4"/>
  <c r="AC29" i="4"/>
  <c r="AB30" i="4"/>
  <c r="AC30" i="4"/>
  <c r="AB31" i="4"/>
  <c r="AC31" i="4"/>
  <c r="AB33" i="4"/>
  <c r="AC33" i="4"/>
  <c r="AB34" i="4"/>
  <c r="AC34" i="4"/>
  <c r="AE15" i="4"/>
  <c r="AC15" i="4"/>
  <c r="AB15" i="4"/>
  <c r="A43" i="4" l="1"/>
  <c r="A1" i="8"/>
  <c r="A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Garry</author>
    <author>Tony</author>
    <author>Steve &amp; Mel</author>
    <author>Mr &amp; Mrs Molyneux</author>
  </authors>
  <commentList>
    <comment ref="F4" authorId="0" shapeId="0" xr:uid="{B72E2AA9-1DD4-4101-875F-B8421D447015}">
      <text>
        <r>
          <rPr>
            <sz val="8"/>
            <color indexed="81"/>
            <rFont val="Tahoma"/>
            <family val="2"/>
          </rPr>
          <t>14/05/22 0:47.88 JFLStIves</t>
        </r>
      </text>
    </comment>
    <comment ref="M4" authorId="0" shapeId="0" xr:uid="{F81B53A4-66AB-436A-8C09-46378935D31F}">
      <text>
        <r>
          <rPr>
            <sz val="8"/>
            <color indexed="81"/>
            <rFont val="Tahoma"/>
            <family val="2"/>
          </rPr>
          <t>14/05/22 0:53.25 JFLStIves</t>
        </r>
      </text>
    </comment>
    <comment ref="Q4" authorId="0" shapeId="0" xr:uid="{CA796E72-A942-412D-8E32-3FA2116FA03C}">
      <text>
        <r>
          <rPr>
            <sz val="8"/>
            <color indexed="81"/>
            <rFont val="Tahoma"/>
            <family val="2"/>
          </rPr>
          <t>12/03/22 1:07.05 JFLMildnhll
14/05/22 1:05.14 JFLStIves</t>
        </r>
      </text>
    </comment>
    <comment ref="T4" authorId="0" shapeId="0" xr:uid="{B3E5CDC4-48E2-4F2E-9BA5-A569B44FC4A2}">
      <text>
        <r>
          <rPr>
            <sz val="8"/>
            <color indexed="81"/>
            <rFont val="Tahoma"/>
            <family val="2"/>
          </rPr>
          <t>12/03/22 0:27.31 JFLMildnhll
14/05/22 0:24.71 JFLStIves</t>
        </r>
      </text>
    </comment>
    <comment ref="E5" authorId="0" shapeId="0" xr:uid="{861B9F1C-7201-4943-AD64-5F33A50B8A6D}">
      <text>
        <r>
          <rPr>
            <sz val="8"/>
            <color indexed="81"/>
            <rFont val="Tahoma"/>
            <family val="2"/>
          </rPr>
          <t>21/11/21 0:52.59 ClubChamps</t>
        </r>
      </text>
    </comment>
    <comment ref="L5" authorId="0" shapeId="0" xr:uid="{53D0ABE8-1152-42FF-8FF9-D57AE5EA1CF7}">
      <text>
        <r>
          <rPr>
            <sz val="8"/>
            <color indexed="81"/>
            <rFont val="Tahoma"/>
            <family val="2"/>
          </rPr>
          <t>20/11/21 1:02.65 ClubChamps</t>
        </r>
      </text>
    </comment>
    <comment ref="E6" authorId="0" shapeId="0" xr:uid="{F1D09F66-529C-4903-A909-F356E9A2BF0E}">
      <text>
        <r>
          <rPr>
            <sz val="8"/>
            <color indexed="81"/>
            <rFont val="Tahoma"/>
            <family val="2"/>
          </rPr>
          <t>13/11/21 0:47.66 ClubChamps</t>
        </r>
      </text>
    </comment>
    <comment ref="L6" authorId="0" shapeId="0" xr:uid="{7BD04101-5350-433B-8609-F21867728FFE}">
      <text>
        <r>
          <rPr>
            <sz val="8"/>
            <color indexed="81"/>
            <rFont val="Tahoma"/>
            <family val="2"/>
          </rPr>
          <t>20/11/21 0:52.93 ClubChamps</t>
        </r>
      </text>
    </comment>
    <comment ref="M6" authorId="0" shapeId="0" xr:uid="{BA2B59A2-2BEB-4239-AFB3-654D1E281582}">
      <text>
        <r>
          <rPr>
            <sz val="8"/>
            <color indexed="81"/>
            <rFont val="Tahoma"/>
            <family val="2"/>
          </rPr>
          <t>12/03/22 1:29.64 JFLMildnhll</t>
        </r>
      </text>
    </comment>
    <comment ref="F7" authorId="0" shapeId="0" xr:uid="{FEAF4781-F480-4D27-860B-E4E4509590AE}">
      <text>
        <r>
          <rPr>
            <sz val="8"/>
            <color indexed="81"/>
            <rFont val="Tahoma"/>
            <family val="2"/>
          </rPr>
          <t>12/03/22 0:58.86 JFLMildnhll</t>
        </r>
      </text>
    </comment>
    <comment ref="E8" authorId="0" shapeId="0" xr:uid="{3C695449-D190-4F8F-9EF5-CF68BC976420}">
      <text>
        <r>
          <rPr>
            <sz val="8"/>
            <color indexed="81"/>
            <rFont val="Tahoma"/>
            <family val="2"/>
          </rPr>
          <t>17/11/19 0:33.60 ClubChamps
13/11/21 0:28.16 ClubChamps
21/11/21 0:28.07 ClubChamps</t>
        </r>
      </text>
    </comment>
    <comment ref="F8" authorId="0" shapeId="0" xr:uid="{2BBB8BE5-710B-4A93-A9E6-A5A136B74A7E}">
      <text>
        <r>
          <rPr>
            <sz val="8"/>
            <color indexed="81"/>
            <rFont val="Tahoma"/>
            <family val="2"/>
          </rPr>
          <t>12/03/22 1:06.78 JFLMildnhll
14/05/22 0:59.67 JFLStIves</t>
        </r>
      </text>
    </comment>
    <comment ref="L8" authorId="0" shapeId="0" xr:uid="{F646F0B2-9A3A-431C-A84C-717C9790D255}">
      <text>
        <r>
          <rPr>
            <sz val="8"/>
            <color indexed="81"/>
            <rFont val="Tahoma"/>
            <family val="2"/>
          </rPr>
          <t>16/11/19 0:59.90 ClubChamps</t>
        </r>
      </text>
    </comment>
    <comment ref="M9" authorId="0" shapeId="0" xr:uid="{FECFC292-4497-46BD-96CD-B2A762EF6BC1}">
      <text>
        <r>
          <rPr>
            <sz val="8"/>
            <color indexed="81"/>
            <rFont val="Tahoma"/>
            <family val="2"/>
          </rPr>
          <t>12/03/22 0:59.94 JFLMildnhll</t>
        </r>
      </text>
    </comment>
    <comment ref="E10" authorId="0" shapeId="0" xr:uid="{D4E7B8C6-57DA-44E9-BA79-1494DA473D08}">
      <text>
        <r>
          <rPr>
            <sz val="8"/>
            <color indexed="81"/>
            <rFont val="Tahoma"/>
            <family val="2"/>
          </rPr>
          <t>17/11/19 0:43.66 ClubChamps</t>
        </r>
      </text>
    </comment>
    <comment ref="L10" authorId="0" shapeId="0" xr:uid="{94D85B1C-6372-4F1A-A66D-0F30BB993337}">
      <text>
        <r>
          <rPr>
            <sz val="8"/>
            <color indexed="81"/>
            <rFont val="Tahoma"/>
            <family val="2"/>
          </rPr>
          <t>16/11/19 0:41.68 ClubChamps</t>
        </r>
      </text>
    </comment>
    <comment ref="E11" authorId="0" shapeId="0" xr:uid="{88070E84-6FDC-477F-BB58-16DD29F867E2}">
      <text>
        <r>
          <rPr>
            <sz val="8"/>
            <color indexed="81"/>
            <rFont val="Tahoma"/>
            <family val="2"/>
          </rPr>
          <t>18/11/18 0:35.19 ClubChamps
09/11/19 0:25.38 ClubChamps
17/11/19 0:23.37 ClubChamps
21/11/21 0:21.87 ClubChamps</t>
        </r>
      </text>
    </comment>
    <comment ref="F11" authorId="0" shapeId="0" xr:uid="{7C87BF9A-BEEE-4EE9-82A6-74E1F6E3C265}">
      <text>
        <r>
          <rPr>
            <sz val="8"/>
            <color indexed="81"/>
            <rFont val="Tahoma"/>
            <family val="2"/>
          </rPr>
          <t>09/11/19 1:02.39 ClubChamps
14/03/20 0:53.74 JFLBSEdmunds
12/03/22 0:50.51 JFLMildnhll
20/03/22 0:49.69 NewmrktOpen
14/05/22 0:43.96 JFLStIves</t>
        </r>
      </text>
    </comment>
    <comment ref="G11" authorId="0" shapeId="0" xr:uid="{B7DF65FB-7190-401D-BF12-9E1897062AF1}">
      <text>
        <r>
          <rPr>
            <sz val="8"/>
            <color indexed="81"/>
            <rFont val="Tahoma"/>
            <family val="2"/>
          </rPr>
          <t>20/11/21 2:15.56 ClubChamps
20/03/22 2:00.61 NewmrktOpen</t>
        </r>
      </text>
    </comment>
    <comment ref="L11" authorId="0" shapeId="0" xr:uid="{609BA16B-A010-44F9-AA46-B9AB1027C964}">
      <text>
        <r>
          <rPr>
            <sz val="8"/>
            <color indexed="81"/>
            <rFont val="Tahoma"/>
            <family val="2"/>
          </rPr>
          <t>17/11/18 0:34.66 ClubChamps
16/11/19 0:30.63 ClubChamps</t>
        </r>
      </text>
    </comment>
    <comment ref="M11" authorId="0" shapeId="0" xr:uid="{C328EA59-40D5-4CF1-82CA-D0D9D1A148BB}">
      <text>
        <r>
          <rPr>
            <sz val="8"/>
            <color indexed="81"/>
            <rFont val="Tahoma"/>
            <family val="2"/>
          </rPr>
          <t>14/03/20 0:59.51 JFLBSEdmunds
10/09/21 0:56.94 ColourGala
20/03/22 0:52.44 NewmrktOpen</t>
        </r>
      </text>
    </comment>
    <comment ref="N11" authorId="0" shapeId="0" xr:uid="{09A22B95-D06C-495A-AFF9-4097193AB76B}">
      <text>
        <r>
          <rPr>
            <sz val="8"/>
            <color indexed="81"/>
            <rFont val="Tahoma"/>
            <family val="2"/>
          </rPr>
          <t>13/11/21 2:15.26 ClubChamps</t>
        </r>
      </text>
    </comment>
    <comment ref="Q11" authorId="0" shapeId="0" xr:uid="{F2ED26EE-0C1D-49F3-A17E-2B490557E482}">
      <text>
        <r>
          <rPr>
            <sz val="8"/>
            <color indexed="81"/>
            <rFont val="Tahoma"/>
            <family val="2"/>
          </rPr>
          <t>12/03/22 1:12.28 JFLMildnhll</t>
        </r>
      </text>
    </comment>
    <comment ref="T11" authorId="0" shapeId="0" xr:uid="{0C19CD45-2350-49FB-B1D9-D4DF33C39E4A}">
      <text>
        <r>
          <rPr>
            <sz val="8"/>
            <color indexed="81"/>
            <rFont val="Tahoma"/>
            <family val="2"/>
          </rPr>
          <t>16/11/19 1:02.03 ClubChamps</t>
        </r>
      </text>
    </comment>
    <comment ref="E12" authorId="0" shapeId="0" xr:uid="{9659981C-BF0F-445C-B885-ABDF0E5D579F}">
      <text>
        <r>
          <rPr>
            <sz val="8"/>
            <color indexed="81"/>
            <rFont val="Tahoma"/>
            <family val="2"/>
          </rPr>
          <t>21/11/21 0:21.03 ClubChamps</t>
        </r>
      </text>
    </comment>
    <comment ref="F12" authorId="0" shapeId="0" xr:uid="{3A3427B2-FC8C-4A9D-963C-245304797E8E}">
      <text>
        <r>
          <rPr>
            <sz val="8"/>
            <color indexed="81"/>
            <rFont val="Tahoma"/>
            <family val="2"/>
          </rPr>
          <t>13/11/21 0:52.66 ClubChamps
20/03/22 0:42.37 NewmrktOpen</t>
        </r>
      </text>
    </comment>
    <comment ref="G12" authorId="0" shapeId="0" xr:uid="{4DAF4646-4104-4356-9B00-021BA38E83CA}">
      <text>
        <r>
          <rPr>
            <sz val="8"/>
            <color indexed="81"/>
            <rFont val="Tahoma"/>
            <family val="2"/>
          </rPr>
          <t>20/11/21 2:07.05 ClubChamps
20/03/22 1:43.82 NewmrktOpen</t>
        </r>
      </text>
    </comment>
    <comment ref="M12" authorId="0" shapeId="0" xr:uid="{48FE0591-36F2-4D17-95FE-AD0A0433F27C}">
      <text>
        <r>
          <rPr>
            <sz val="8"/>
            <color indexed="81"/>
            <rFont val="Tahoma"/>
            <family val="2"/>
          </rPr>
          <t>20/11/21 0:50.33 ClubChamps
30/01/22 0:48.29 SuffCounty</t>
        </r>
      </text>
    </comment>
    <comment ref="N12" authorId="0" shapeId="0" xr:uid="{815969B9-6AD9-4EDF-8F15-C2030138E5D1}">
      <text>
        <r>
          <rPr>
            <sz val="8"/>
            <color indexed="81"/>
            <rFont val="Tahoma"/>
            <family val="2"/>
          </rPr>
          <t>13/11/21 2:02.66 ClubChamps</t>
        </r>
      </text>
    </comment>
    <comment ref="F13" authorId="0" shapeId="0" xr:uid="{340E4C89-2256-44B1-A2F6-812011D246FD}">
      <text>
        <r>
          <rPr>
            <sz val="8"/>
            <color indexed="81"/>
            <rFont val="Tahoma"/>
            <family val="2"/>
          </rPr>
          <t>13/11/21 0:53.98 ClubChamps
12/03/22 0:48.77 JFLMildnhll</t>
        </r>
      </text>
    </comment>
    <comment ref="G13" authorId="0" shapeId="0" xr:uid="{DE331386-BD6D-4EB6-B76F-36C2102E2B9C}">
      <text>
        <r>
          <rPr>
            <sz val="8"/>
            <color indexed="81"/>
            <rFont val="Tahoma"/>
            <family val="2"/>
          </rPr>
          <t>20/11/21 1:52.99 ClubChamps</t>
        </r>
      </text>
    </comment>
    <comment ref="M13" authorId="0" shapeId="0" xr:uid="{11172422-C74C-4E84-B0B3-75C92E6CF801}">
      <text>
        <r>
          <rPr>
            <sz val="8"/>
            <color indexed="81"/>
            <rFont val="Tahoma"/>
            <family val="2"/>
          </rPr>
          <t>12/03/22 0:56.02 JFLMildnhll</t>
        </r>
      </text>
    </comment>
    <comment ref="Q13" authorId="0" shapeId="0" xr:uid="{FDF0BE53-10B0-42B3-B28F-5F901CC822B2}">
      <text>
        <r>
          <rPr>
            <sz val="8"/>
            <color indexed="81"/>
            <rFont val="Tahoma"/>
            <family val="2"/>
          </rPr>
          <t>20/11/21 1:17.77 ClubChamps</t>
        </r>
      </text>
    </comment>
    <comment ref="E14" authorId="0" shapeId="0" xr:uid="{986D679A-59D7-4319-81F5-4602D45965C3}">
      <text>
        <r>
          <rPr>
            <sz val="8"/>
            <color indexed="81"/>
            <rFont val="Tahoma"/>
            <family val="2"/>
          </rPr>
          <t>03/03/18 0:24.35 WendyRead
10/11/18 0:23.85 ClubChamps</t>
        </r>
      </text>
    </comment>
    <comment ref="F14" authorId="0" shapeId="0" xr:uid="{6CA497C0-C625-464C-A979-62080C2A990B}">
      <text>
        <r>
          <rPr>
            <sz val="8"/>
            <color indexed="81"/>
            <rFont val="Tahoma"/>
            <family val="2"/>
          </rPr>
          <t>23/02/18 0:59.78 ColourGala
04/05/18 0:53.03 ColourGala
09/03/19 0:49.68 JFLNewmrkt
13/07/19 0:48.78 JFLDeepings
08/09/19 0:45.98 Nifty50s
14/09/19 0:45.11 JFLPeterb
19/10/19 0:41.58 JFLNewmrkt
10/09/21 0:38.55 ColourGala
23/10/21 0:37.50 SuffDevelop
13/11/21 0:36.69 ClubChamps
29/01/22 0:35.42 SuffCounty</t>
        </r>
      </text>
    </comment>
    <comment ref="G14" authorId="0" shapeId="0" xr:uid="{62D4F861-8892-43C4-BE07-65F6D1FD8F2A}">
      <text>
        <r>
          <rPr>
            <sz val="8"/>
            <color indexed="81"/>
            <rFont val="Tahoma"/>
            <family val="2"/>
          </rPr>
          <t>22/02/19 2:09.47 TimeTrial (ST)
08/03/19 1:54.75 TimeTrial
16/11/19 1:33.99 ClubChamps
21/02/20 1:33.29 TimeTrial (ST)
23/10/21 1:26.68 SuffDevelop
20/11/21 1:25.25 ClubChamps
20/03/22 1:18.27 NewmrktOpen</t>
        </r>
      </text>
    </comment>
    <comment ref="H14" authorId="0" shapeId="0" xr:uid="{E4AA588D-2E16-4688-8B06-C51A0CD8CC37}">
      <text>
        <r>
          <rPr>
            <sz val="8"/>
            <color indexed="81"/>
            <rFont val="Tahoma"/>
            <family val="2"/>
          </rPr>
          <t>22/02/19 4:19.06 TimeTrial
18/10/19 3:29.97 ClubChamps
08/12/19 3:18.96 NewmrktOpen
21/02/20 3:10.44 TimeTrial
26/11/21 2:58.18 ClubChampsLD
20/03/22 2:49.74 NewmrktOpen</t>
        </r>
      </text>
    </comment>
    <comment ref="I14" authorId="0" shapeId="0" xr:uid="{C34FB129-4FD2-4A51-911F-D6A445FF5547}">
      <text>
        <r>
          <rPr>
            <sz val="8"/>
            <color indexed="81"/>
            <rFont val="Tahoma"/>
            <family val="2"/>
          </rPr>
          <t>25/10/19 7:13.19 ClubChamps
10/12/21 6:26.87 ClubChampsLD
06/05/22 6:17.84 TimeTrial</t>
        </r>
      </text>
    </comment>
    <comment ref="L14" authorId="0" shapeId="0" xr:uid="{8E085C08-6BAE-4D18-8096-CAE645B81244}">
      <text>
        <r>
          <rPr>
            <sz val="8"/>
            <color indexed="81"/>
            <rFont val="Tahoma"/>
            <family val="2"/>
          </rPr>
          <t>17/11/18 0:28.88 ClubChamps</t>
        </r>
      </text>
    </comment>
    <comment ref="M14" authorId="0" shapeId="0" xr:uid="{9208BC7C-2720-4DA2-8434-CB0A54448E6E}">
      <text>
        <r>
          <rPr>
            <sz val="8"/>
            <color indexed="81"/>
            <rFont val="Tahoma"/>
            <family val="2"/>
          </rPr>
          <t>23/02/18 1:04.38 ColourGala
04/05/18 1:00.10 ColourGala
27/07/18 0:59.31 ColourGala
17/11/18 0:55.90 ClubChamps
23/03/19 0:55.17 StwmrktOpen
24/05/19 0:54.90 ColourGala
16/11/19 0:54.50 ClubChamps
07/02/20 0:54.40 ColourGala
10/09/21 0:48.07 ColourGala
20/11/21 0:44.94 ClubChamps
14/05/22 0:44.93 JFLStIves</t>
        </r>
      </text>
    </comment>
    <comment ref="N14" authorId="0" shapeId="0" xr:uid="{39D739B4-94D8-4320-9437-9C8325A41952}">
      <text>
        <r>
          <rPr>
            <sz val="8"/>
            <color indexed="81"/>
            <rFont val="Tahoma"/>
            <family val="2"/>
          </rPr>
          <t>22/03/19 2:10.44 TimeTrial
09/11/19 2:00.66 ClubChamps
07/12/19 1:55.92 NewmrktOpen</t>
        </r>
      </text>
    </comment>
    <comment ref="O14" authorId="0" shapeId="0" xr:uid="{FC4892F7-1128-4E07-975D-E719A622EBDA}">
      <text>
        <r>
          <rPr>
            <sz val="8"/>
            <color indexed="81"/>
            <rFont val="Tahoma"/>
            <family val="2"/>
          </rPr>
          <t>27/09/19 4:08.91 ClubChamps
06/03/20 3:53.34 TimeTrial</t>
        </r>
      </text>
    </comment>
    <comment ref="P14" authorId="0" shapeId="0" xr:uid="{F6861AA3-A329-4B30-A214-EDDDB2BFDF36}">
      <text>
        <r>
          <rPr>
            <sz val="9"/>
            <color indexed="81"/>
            <rFont val="Tahoma"/>
            <family val="2"/>
          </rPr>
          <t>10/11/18 0:30.82 ClubChamps</t>
        </r>
      </text>
    </comment>
    <comment ref="Q14" authorId="0" shapeId="0" xr:uid="{6E0523E1-4ADB-4FD0-8C7A-851CD400629E}">
      <text>
        <r>
          <rPr>
            <sz val="8"/>
            <color indexed="81"/>
            <rFont val="Tahoma"/>
            <family val="2"/>
          </rPr>
          <t>23/02/18 1:12.31 ColourGala
27/07/18 1:07.71 ColourGala
17/11/18 1:05.10 ClubChamps
01/03/19 1:00.19 ColourGala
23/03/19 0:59.81 StwmrktOpen
26/04/19 0:59.13 ColourGala
27/04/19 0:57.45 JFLWhttlsey
07/09/19 0:56.25 SFLDiss
08/09/19 0:55.24 Nifty50s
16/11/19 0:52.20 ClubChamps
07/02/20 0:51.81 ColourGala
14/03/20 0:51.19 JFLBSEdmunds
10/09/21 0:48.97 ColourGala
23/10/21 0:48.91 SuffDevelop
18/12/21 0:48.88 StwmrktOpen
06/02/22 0:48.18 SuffCounty
19/03/22 0:46.42 NewmrktOpen</t>
        </r>
      </text>
    </comment>
    <comment ref="R14" authorId="0" shapeId="0" xr:uid="{4A9E56A3-9D7E-4932-9967-8DA15DD0B0E1}">
      <text>
        <r>
          <rPr>
            <sz val="8"/>
            <color indexed="81"/>
            <rFont val="Tahoma"/>
            <family val="2"/>
          </rPr>
          <t>15/12/18 2:25.57 StwmrktOpen
29/03/19 2:06.71 TimeTrial
03/05/19 2:02.74 TimeTrial
26/05/19 2:02.04 TimeTrial
09/11/19 1:52.62 ClubChamps
23/10/21 1:47.23 SuffDevelop
13/11/21 1:45.19 ClubChamps
18/12/21 1:45.14 StwmrktOpen
30/01/22 1:44.31 SuffCounty
19/03/22 1:42.09 NewmrktOpen</t>
        </r>
      </text>
    </comment>
    <comment ref="S14" authorId="0" shapeId="0" xr:uid="{B468E2E4-F4CB-44D8-A960-572554D506D4}">
      <text>
        <r>
          <rPr>
            <sz val="8"/>
            <color indexed="81"/>
            <rFont val="Tahoma"/>
            <family val="2"/>
          </rPr>
          <t>11/10/19 3:59.62 ClubChamps
28/11/21 3:39.18 ClubChampsLD</t>
        </r>
      </text>
    </comment>
    <comment ref="T14" authorId="0" shapeId="0" xr:uid="{92E7D5A3-3F7F-4D64-A5D6-DB67ADC59F19}">
      <text>
        <r>
          <rPr>
            <sz val="8"/>
            <color indexed="81"/>
            <rFont val="Tahoma"/>
            <family val="2"/>
          </rPr>
          <t>23/02/18 0:35.25 ColourGala
27/07/18 0:29.63 ColourGala
17/11/18 0:27.25 ClubChamps
01/03/19 0:25.63 ColourGala
19/10/19 0:25.17 JFLNewmrkt</t>
        </r>
      </text>
    </comment>
    <comment ref="U14" authorId="0" shapeId="0" xr:uid="{1B9F6225-754C-4474-A020-39E7A121D6F0}">
      <text>
        <r>
          <rPr>
            <sz val="8"/>
            <color indexed="81"/>
            <rFont val="Tahoma"/>
            <family val="2"/>
          </rPr>
          <t>15/12/18 1:04.73 StwmrktOpen
26/04/19 1:03.68 ColourGala
24/05/19 0:59.78 ColourGala
09/11/19 0:57.66 ClubChamps
07/12/19 0:57.39 NewmrktOpen
07/02/20 0:56.56 ColourGala
10/09/21 0:47.77 ColourGala
13/11/21 0:46.49 ClubChamps</t>
        </r>
      </text>
    </comment>
    <comment ref="V14" authorId="0" shapeId="0" xr:uid="{99D4A11E-70F8-4793-81FB-2D619596F72F}">
      <text>
        <r>
          <rPr>
            <sz val="8"/>
            <color indexed="81"/>
            <rFont val="Tahoma"/>
            <family val="2"/>
          </rPr>
          <t>20/11/21 1:57.92 ClubChamps</t>
        </r>
      </text>
    </comment>
    <comment ref="X14" authorId="0" shapeId="0" xr:uid="{B419D3DD-CDB6-4733-A173-63449B6BAE0A}">
      <text>
        <r>
          <rPr>
            <sz val="8"/>
            <color indexed="81"/>
            <rFont val="Tahoma"/>
            <family val="2"/>
          </rPr>
          <t>12/04/19 2:08.03 TimeTrial
08/09/19 1:54.77 Nifty50s
17/11/19 1:49.01 ClubChamps
21/11/21 1:33.78 ClubChamps
20/03/22 1:31.62 NewmrktOpen</t>
        </r>
      </text>
    </comment>
    <comment ref="Y14" authorId="0" shapeId="0" xr:uid="{B64BB4DD-CC39-4F94-8122-A0E3520B71E6}">
      <text>
        <r>
          <rPr>
            <sz val="8"/>
            <color indexed="81"/>
            <rFont val="Tahoma"/>
            <family val="2"/>
          </rPr>
          <t>17/11/19 3:55.95 ClubChamps
21/11/21 3:28.30 ClubChamps</t>
        </r>
      </text>
    </comment>
    <comment ref="E15" authorId="0" shapeId="0" xr:uid="{F31305C1-0C40-45A1-BB76-A48AED71B2BF}">
      <text>
        <r>
          <rPr>
            <sz val="8"/>
            <color indexed="81"/>
            <rFont val="Tahoma"/>
            <family val="2"/>
          </rPr>
          <t>17/11/19 0:17.85 ClubChamps</t>
        </r>
      </text>
    </comment>
    <comment ref="F15" authorId="0" shapeId="0" xr:uid="{00000000-0006-0000-0000-000001000000}">
      <text>
        <r>
          <rPr>
            <sz val="8"/>
            <color indexed="81"/>
            <rFont val="Tahoma"/>
            <family val="2"/>
          </rPr>
          <t>12/11/16 1:03.04 ClubChamps
11/11/17 0:55.19 ClubChamps
01/03/19 0:47.00 ColourGala
26/04/19 0:44.88 ColourGala
08/06/19 0:44.54 JFLKingsLynn
19/07/19 0:41.80 ColourGala
07/09/19 0:39.91 SFLDiss
14/03/20 0:38.70 JFLBSEdmunds
10/09/21 0:35.73 ColourGala
05/12/21 0:34.60 NewmrktOpen
29/01/22 0:33.79 SuffCounty
20/03/22 0:33.47 NewmrktOpen</t>
        </r>
      </text>
    </comment>
    <comment ref="G15" authorId="0" shapeId="0" xr:uid="{944718FD-ED64-4197-8845-0A4F91239188}">
      <text>
        <r>
          <rPr>
            <sz val="8"/>
            <color indexed="81"/>
            <rFont val="Tahoma"/>
            <family val="2"/>
          </rPr>
          <t>16/11/19 1:33.32 ClubChamps
20/11/21 1:18.28 ClubChamps
05/12/21 1:18.23 NewmrktOpen</t>
        </r>
      </text>
    </comment>
    <comment ref="H15" authorId="0" shapeId="0" xr:uid="{56BADFF4-296A-452F-A6A8-26F715DF9F0A}">
      <text>
        <r>
          <rPr>
            <sz val="8"/>
            <color indexed="81"/>
            <rFont val="Tahoma"/>
            <family val="2"/>
          </rPr>
          <t>21/02/20 3:29.73 TimeTrial
26/11/21 3:07.10 ClubChampsLD
06/05/22 2:50.55 TimeTrial</t>
        </r>
      </text>
    </comment>
    <comment ref="I15" authorId="0" shapeId="0" xr:uid="{AC3E6C4B-BDDB-44EC-B7A8-2BA3E7ED2BCD}">
      <text>
        <r>
          <rPr>
            <sz val="8"/>
            <color indexed="81"/>
            <rFont val="Tahoma"/>
            <family val="2"/>
          </rPr>
          <t>10/12/21 6:32.29 ClubChampsLD</t>
        </r>
      </text>
    </comment>
    <comment ref="M15" authorId="0" shapeId="0" xr:uid="{00000000-0006-0000-0000-000002000000}">
      <text>
        <r>
          <rPr>
            <sz val="8"/>
            <color indexed="81"/>
            <rFont val="Tahoma"/>
            <family val="2"/>
          </rPr>
          <t>17/02/17 1:23.70 ColourGala
21/07/17 1:11.75 ColourGala
17/11/18 0:50.32 ClubChamps
16/11/19 0:47.65 ClubChamps
14/03/20 0:46.93 JFLBSEdmunds
10/09/21 0:45.35 ColourGala
14/05/22 0:41.80 JFLStIves</t>
        </r>
      </text>
    </comment>
    <comment ref="O15" authorId="0" shapeId="0" xr:uid="{5DC05698-A849-45A6-BF15-B0FCA5F20B6A}">
      <text>
        <r>
          <rPr>
            <sz val="8"/>
            <color indexed="81"/>
            <rFont val="Tahoma"/>
            <family val="2"/>
          </rPr>
          <t>06/03/20 4:01.94 TimeTrial</t>
        </r>
      </text>
    </comment>
    <comment ref="P15" authorId="0" shapeId="0" xr:uid="{0DCF5407-7D10-4B6E-9186-25FD1A3433C5}">
      <text>
        <r>
          <rPr>
            <sz val="8"/>
            <color indexed="81"/>
            <rFont val="Tahoma"/>
            <family val="2"/>
          </rPr>
          <t>11/11/17 0:47.85 ClubChamps</t>
        </r>
      </text>
    </comment>
    <comment ref="Q15" authorId="0" shapeId="0" xr:uid="{BD16B8A8-E676-44C6-BC7A-0BA983CA4314}">
      <text>
        <r>
          <rPr>
            <sz val="8"/>
            <color indexed="81"/>
            <rFont val="Tahoma"/>
            <family val="2"/>
          </rPr>
          <t>01/03/19 1:09.31 ColourGala
09/03/19 1:06.41 JFLNewmrkt
19/07/19 1:05.94 ColourGala
16/11/19 1:04.12 ClubChamps
07/02/20 1:03.09 ColourGala
10/09/21 0:55.16 ColourGala
20/11/21 0:53.79 ClubChamps
14/05/22 0:47.98 JFLStIves</t>
        </r>
      </text>
    </comment>
    <comment ref="S15" authorId="0" shapeId="0" xr:uid="{8EBAA828-EFD2-4582-B0CB-AEC315823300}">
      <text>
        <r>
          <rPr>
            <sz val="8"/>
            <color indexed="81"/>
            <rFont val="Tahoma"/>
            <family val="2"/>
          </rPr>
          <t>06/05/22 4:01.56 TimeTrial</t>
        </r>
      </text>
    </comment>
    <comment ref="T15" authorId="0" shapeId="0" xr:uid="{2B2D385E-05AC-4504-BED0-6B4C4B682925}">
      <text>
        <r>
          <rPr>
            <sz val="8"/>
            <color indexed="81"/>
            <rFont val="Tahoma"/>
            <family val="2"/>
          </rPr>
          <t>17/11/18 0:24.56 ClubChamps
01/03/19 0:22.82 ColourGala
19/07/19 0:21.96 ColourGala</t>
        </r>
      </text>
    </comment>
    <comment ref="U15" authorId="0" shapeId="0" xr:uid="{A0060137-8C5D-4DBC-A751-FDB3597FF187}">
      <text>
        <r>
          <rPr>
            <sz val="8"/>
            <color indexed="81"/>
            <rFont val="Tahoma"/>
            <family val="2"/>
          </rPr>
          <t>07/02/20 0:47.50 ColourGala
10/09/21 0:46.20 ColourGala
12/03/22 0:42.82 JFLMildnhll
20/03/22 0:42.72 NewmrktOpen
14/05/22 0:41.47 JFLStIves</t>
        </r>
      </text>
    </comment>
    <comment ref="X15" authorId="0" shapeId="0" xr:uid="{3E4B40CC-95AA-4B1F-957A-7783AE5E3D3D}">
      <text>
        <r>
          <rPr>
            <sz val="8"/>
            <color indexed="81"/>
            <rFont val="Tahoma"/>
            <family val="2"/>
          </rPr>
          <t>21/11/21 1:36.25 ClubChamps
05/12/21 1:34.10 NewmrktOpen
12/03/22 1:28.47 JFLMildnhll</t>
        </r>
      </text>
    </comment>
    <comment ref="Y15" authorId="0" shapeId="0" xr:uid="{CDF261B2-0F0B-42CD-8453-90AF84070511}">
      <text>
        <r>
          <rPr>
            <sz val="8"/>
            <color indexed="81"/>
            <rFont val="Tahoma"/>
            <family val="2"/>
          </rPr>
          <t>21/11/21 3:31.68 ClubChamps</t>
        </r>
      </text>
    </comment>
    <comment ref="E16" authorId="0" shapeId="0" xr:uid="{00000000-0006-0000-0000-000008000000}">
      <text>
        <r>
          <rPr>
            <sz val="8"/>
            <color indexed="81"/>
            <rFont val="Tahoma"/>
            <family val="2"/>
          </rPr>
          <t>14/11/15 0:37.28 ClubChamps
12/11/16 0:28.92 ClubChamps
11/11/17 0:24.03 ClubChamps
19/11/17 0:22.92 ClubChamps
10/11/18 0:21.35 ClubChamps
18/11/18 0:20.63 ClubChamps</t>
        </r>
      </text>
    </comment>
    <comment ref="F16" authorId="0" shapeId="0" xr:uid="{00000000-0006-0000-0000-000009000000}">
      <text>
        <r>
          <rPr>
            <sz val="8"/>
            <color indexed="81"/>
            <rFont val="Tahoma"/>
            <family val="2"/>
          </rPr>
          <t>14/11/15 1:20.44 ClubChamps
09/09/16 1:10.00 ColourGala
12/11/16 1:04.55 ClubChamps
17/02/17 1:04.23 ColourGala
05/05/17 0:56.37 ColourGala
11/11/17 0:52.76 ClubChamps
10/03/18 0:50.92 JFLNewmrkt
10/11/18 0:46.59 ClubChamps
01/03/19 0:44.62 ColourGala
09/03/19 0:44.41 JFLNewmrkt
24/05/19 0:42.28 ColourGala
30/06/19 0:40.76 SuffDevelop
07/09/19 0:40.03 SFLDiss
09/11/19 0:39.78 ClubChamps
08/12/19 0:39.45 NewmrktOpen
07/02/20 0:39.28 ColourGala
10/09/21 0:36.40 ColourGala
13/11/21 0:34.58 ClubChamps
29/01/22 0:34.00 SuffCounty</t>
        </r>
      </text>
    </comment>
    <comment ref="G16" authorId="0" shapeId="0" xr:uid="{542837B5-6455-4433-9A01-933B56A0BF9A}">
      <text>
        <r>
          <rPr>
            <sz val="8"/>
            <color indexed="81"/>
            <rFont val="Tahoma"/>
            <family val="2"/>
          </rPr>
          <t>22/02/19 1:43.56 TimeTrial (ST)
08/03/19 1:41.19 TimeTrial
16/11/19 1:31.47 ClubChamps
08/12/19 1:28.80 NewmrktOpen
20/11/21 1:18.50 ClubChamps
05/12/21 1:17.57 NewmrktOpen
20/03/22 1:16.75 NewmrktOpen</t>
        </r>
      </text>
    </comment>
    <comment ref="H16" authorId="0" shapeId="0" xr:uid="{182BF2E0-25F8-498A-BDE3-5C7667F81B62}">
      <text>
        <r>
          <rPr>
            <sz val="8"/>
            <color indexed="81"/>
            <rFont val="Tahoma"/>
            <family val="2"/>
          </rPr>
          <t>22/02/19 3:29.06 TimeTrial
18/10/19 3:19.22 ClubChamps
08/12/19 3:11.40 NewmrktOpen
21/02/20 3:07.44 TimeTrial
23/10/21 3:04.38 SuffDevelop
26/11/21 2:47.48 ClubChampsLD</t>
        </r>
      </text>
    </comment>
    <comment ref="I16" authorId="0" shapeId="0" xr:uid="{369F5A87-A85B-4081-A266-1E08CBCF8E43}">
      <text>
        <r>
          <rPr>
            <sz val="8"/>
            <color indexed="81"/>
            <rFont val="Tahoma"/>
            <family val="2"/>
          </rPr>
          <t>25/10/19 6:43.96 ClubChamps
10/12/21 6:06.50 ClubChampsLD
19/03/22 5:47.36 NewmrktOpen</t>
        </r>
      </text>
    </comment>
    <comment ref="J16" authorId="0" shapeId="0" xr:uid="{95554A18-E1E3-4F39-83C5-23478ADBCAD7}">
      <text>
        <r>
          <rPr>
            <sz val="8"/>
            <color indexed="81"/>
            <rFont val="Tahoma"/>
            <family val="2"/>
          </rPr>
          <t>22/09/19 14:26.94 ClubChamps</t>
        </r>
      </text>
    </comment>
    <comment ref="K16" authorId="0" shapeId="0" xr:uid="{46692126-2D69-4510-9F5A-499999BAECE0}">
      <text>
        <r>
          <rPr>
            <sz val="8"/>
            <color indexed="81"/>
            <rFont val="Tahoma"/>
            <family val="2"/>
          </rPr>
          <t>20/10/19 28:13.96 ClubChamps</t>
        </r>
      </text>
    </comment>
    <comment ref="L16" authorId="0" shapeId="0" xr:uid="{00000000-0006-0000-0000-00000A000000}">
      <text>
        <r>
          <rPr>
            <sz val="8"/>
            <color indexed="81"/>
            <rFont val="Tahoma"/>
            <family val="2"/>
          </rPr>
          <t>21/11/15 0:31.29 ClubChamps
19/11/16 0:27.74 ClubChamps
18/11/17 0:25.43 ClubChamps
17/11/18 0:21.75 ClubChamps</t>
        </r>
      </text>
    </comment>
    <comment ref="M16" authorId="0" shapeId="0" xr:uid="{00000000-0006-0000-0000-00000B000000}">
      <text>
        <r>
          <rPr>
            <sz val="8"/>
            <color indexed="81"/>
            <rFont val="Tahoma"/>
            <family val="2"/>
          </rPr>
          <t>21/11/15 1:14.46 ClubChamps
19/11/16 0:56.45 ClubChamps
17/02/17 0:55.00 ColourGala
04/11/17 0:54.89 NewmrktGala
18/11/17 0:50.57 ClubChamps
29/09/18 0:49.95 SFLNewmrkt
17/11/18 0:47.54 ClubChamps
01/03/19 0:44.53 ColourGala
27/04/19 0:44.40 JFLWhttlsey
08/06/19 0:42.97 JFLKingsLynn
29/06/19 0:42.81 SuffDevelop
08/09/19 0:41.92 Nifty50s
26/01/20 0:40.15 SuffCounty
10/09/21 0:38.82 ColourGala
20/11/21 0:36.85 ClubChamps</t>
        </r>
      </text>
    </comment>
    <comment ref="N16" authorId="0" shapeId="0" xr:uid="{186EB7E6-E448-4FCD-83C6-3B08FF737FA8}">
      <text>
        <r>
          <rPr>
            <sz val="8"/>
            <color indexed="81"/>
            <rFont val="Tahoma"/>
            <family val="2"/>
          </rPr>
          <t>22/03/19 1:37.50 TimeTrial
30/06/19 1:33.80 SuffDevelop
09/11/19 1:30.03 ClubChamps
02/02/20 1:27.42 SuffCounty
13/11/21 1:22.51 ClubChamps
06/02/22 1:21.23 SuffCounty</t>
        </r>
      </text>
    </comment>
    <comment ref="O16" authorId="0" shapeId="0" xr:uid="{C2464B3B-22D9-4D72-B15C-F539D40C9A20}">
      <text>
        <r>
          <rPr>
            <sz val="8"/>
            <color indexed="81"/>
            <rFont val="Tahoma"/>
            <family val="2"/>
          </rPr>
          <t>27/09/19 3:15.10 ClubChamps
08/12/19 3:14.67 NewmrktOpen
26/01/20 3:07.89 SuffCounty
03/12/21 2:56.61 ClubChampsLD</t>
        </r>
      </text>
    </comment>
    <comment ref="P16" authorId="0" shapeId="0" xr:uid="{5CAE3659-600C-4633-B453-3774277F9183}">
      <text>
        <r>
          <rPr>
            <sz val="8"/>
            <color indexed="81"/>
            <rFont val="Tahoma"/>
            <family val="2"/>
          </rPr>
          <t>11/11/17 0:32.24 ClubChamps
10/11/18 0:30.37 ClubChamps</t>
        </r>
      </text>
    </comment>
    <comment ref="Q16" authorId="0" shapeId="0" xr:uid="{00000000-0006-0000-0000-00000C000000}">
      <text>
        <r>
          <rPr>
            <sz val="8"/>
            <color indexed="81"/>
            <rFont val="Tahoma"/>
            <family val="2"/>
          </rPr>
          <t>21/07/17 1:20.04 ColourGala
14/07/18 1:13.47 JFLDeepings
27/07/18 1:11.67 ColourGala
15/09/18 1:10.34 JFLPeterb
20/10/18 1:06.21 JFLNewmrkt
01/03/19 1:03.72 ColourGala
09/03/19 1:00.26 JFLNewmrkt
26/04/19 0:59.37 ColourGala
24/05/19 0:58.88 ColourGala
08/06/19 0:57.79 JFLKingsLynn
19/07/19 0:57.53 ColourGala
08/09/19 0:56.95 Nifty50s
14/09/19 0:56.83 JFLPeterb
16/11/19 0:54.78 ClubChamps
07/02/20 0:52.71 ColourGala
10/09/21 0:49.82 ColourGala
20/11/21 0:47.87 ClubChamps
06/02/22 0:47.62 SuffCounty
12/03/22 0:45.91 JFLMildnhll</t>
        </r>
      </text>
    </comment>
    <comment ref="R16" authorId="0" shapeId="0" xr:uid="{85EBFB66-F701-40ED-8356-A7D853C633BB}">
      <text>
        <r>
          <rPr>
            <sz val="8"/>
            <color indexed="81"/>
            <rFont val="Tahoma"/>
            <family val="2"/>
          </rPr>
          <t>29/03/19 2:06.20 TimeTrial
09/11/19 1:56.48 ClubChamps
13/11/21 1:46.49 ClubChamps
30/01/22 1:44.50 SuffCounty</t>
        </r>
      </text>
    </comment>
    <comment ref="S16" authorId="0" shapeId="0" xr:uid="{71D03E9F-5F7E-40A5-95B5-A6896C4440A8}">
      <text>
        <r>
          <rPr>
            <sz val="8"/>
            <color indexed="81"/>
            <rFont val="Tahoma"/>
            <family val="2"/>
          </rPr>
          <t>11/10/19 4:08.85 ClubChamps
28/11/21 3:43.25 ClubChampsLD</t>
        </r>
      </text>
    </comment>
    <comment ref="T16" authorId="0" shapeId="0" xr:uid="{00000000-0006-0000-0000-00000D000000}">
      <text>
        <r>
          <rPr>
            <sz val="8"/>
            <color indexed="81"/>
            <rFont val="Tahoma"/>
            <family val="2"/>
          </rPr>
          <t>21/07/17 0:33.19 ColourGala
23/02/18 0:29.64 ColourGala
13/10/18 0:28.20 RichardShaw
17/11/18 0:28.15 ClubChamps</t>
        </r>
      </text>
    </comment>
    <comment ref="U16" authorId="0" shapeId="0" xr:uid="{E793CE93-7E28-4205-B2CC-710FF6C03937}">
      <text>
        <r>
          <rPr>
            <sz val="8"/>
            <color indexed="81"/>
            <rFont val="Tahoma"/>
            <family val="2"/>
          </rPr>
          <t>01/03/19 0:57.79 ColourGala
24/05/19 0:55.79 ColourGala
07/09/19 0:52.78 SFLDiss
09/11/19 0:50.47 ClubChamps
07/02/20 0:47.52 ColourGala
10/09/21 0:44.32 ColourGala
13/11/21 0:42.92 ClubChamps
12/03/22 0:41.24 JFLMildnhll</t>
        </r>
      </text>
    </comment>
    <comment ref="V16" authorId="0" shapeId="0" xr:uid="{0BEFD402-10F7-487D-B25A-541E9AFB4F15}">
      <text>
        <r>
          <rPr>
            <sz val="8"/>
            <color indexed="81"/>
            <rFont val="Tahoma"/>
            <family val="2"/>
          </rPr>
          <t>20/11/21 1:49.76 ClubChamps</t>
        </r>
      </text>
    </comment>
    <comment ref="W16" authorId="0" shapeId="0" xr:uid="{742A6A7F-D165-4985-89E3-AD3B1C960E0F}">
      <text>
        <r>
          <rPr>
            <sz val="8"/>
            <color indexed="81"/>
            <rFont val="Tahoma"/>
            <family val="2"/>
          </rPr>
          <t>06/12/21 3:45.06 ClubChampsLD</t>
        </r>
      </text>
    </comment>
    <comment ref="X16" authorId="0" shapeId="0" xr:uid="{BCC9AAE2-D742-40F0-ABE8-6CB8CE32E455}">
      <text>
        <r>
          <rPr>
            <sz val="8"/>
            <color indexed="81"/>
            <rFont val="Tahoma"/>
            <family val="2"/>
          </rPr>
          <t>18/11/18 2:05.96 ClubChamps
12/04/19 1:49.43 TimeTrial
08/09/19 1:44.67 Nifty50s
17/11/19 1:40.60 ClubChamps
08/12/19 1:40.13 NewmrktOpen
21/11/21 1:27.69 ClubChamps
12/03/22 1:25.63 JFLMildnhll</t>
        </r>
      </text>
    </comment>
    <comment ref="Y16" authorId="0" shapeId="0" xr:uid="{340B117E-921E-48E7-AF3C-CEBAC0C525CB}">
      <text>
        <r>
          <rPr>
            <sz val="8"/>
            <color indexed="81"/>
            <rFont val="Tahoma"/>
            <family val="2"/>
          </rPr>
          <t>17/11/19 3:44.81 ClubChamps
23/10/21 3:26.41 SuffDevelop
21/11/21 3:14.80 ClubChamps
30/01/22 3:12.82 SuffCounty</t>
        </r>
      </text>
    </comment>
    <comment ref="F17" authorId="0" shapeId="0" xr:uid="{35B52A7D-15B1-4FBC-9960-3F4070AD2389}">
      <text>
        <r>
          <rPr>
            <sz val="8"/>
            <color indexed="81"/>
            <rFont val="Tahoma"/>
            <family val="2"/>
          </rPr>
          <t>07/02/20 0:47.31 ColourGala
14/03/20 0:43.76 JFLBSEdmunds</t>
        </r>
      </text>
    </comment>
    <comment ref="G17" authorId="0" shapeId="0" xr:uid="{3B27D58F-A9F9-435B-9EF1-A342188C5B95}">
      <text>
        <r>
          <rPr>
            <sz val="8"/>
            <color indexed="81"/>
            <rFont val="Tahoma"/>
            <family val="2"/>
          </rPr>
          <t>16/11/19 1:47.66 ClubChamps
20/11/21 1:42.24 ClubChamps</t>
        </r>
      </text>
    </comment>
    <comment ref="M17" authorId="0" shapeId="0" xr:uid="{15FF8D78-E96D-4768-8397-A7242D348735}">
      <text>
        <r>
          <rPr>
            <sz val="8"/>
            <color indexed="81"/>
            <rFont val="Tahoma"/>
            <family val="2"/>
          </rPr>
          <t>16/11/19 0:55.66 ClubChamps
07/02/20 0:53.54 ColourGala
14/03/20 0:50.14 JFLBSEdmunds
20/11/21 0:46.29 ClubChamps</t>
        </r>
      </text>
    </comment>
    <comment ref="Q17" authorId="0" shapeId="0" xr:uid="{D624F167-F125-4FEC-A4C5-8A3928710204}">
      <text>
        <r>
          <rPr>
            <sz val="8"/>
            <color indexed="81"/>
            <rFont val="Tahoma"/>
            <family val="2"/>
          </rPr>
          <t>07/02/20 1:10.25 ColourGala
20/11/21 1:08.97 ClubChamps</t>
        </r>
      </text>
    </comment>
    <comment ref="T17" authorId="0" shapeId="0" xr:uid="{312D1626-D98D-4222-9534-B9ABA3E1C7C5}">
      <text>
        <r>
          <rPr>
            <sz val="8"/>
            <color indexed="81"/>
            <rFont val="Tahoma"/>
            <family val="2"/>
          </rPr>
          <t>07/02/20 0:27.12 ColourGala</t>
        </r>
      </text>
    </comment>
    <comment ref="E18" authorId="0" shapeId="0" xr:uid="{00000000-0006-0000-0000-00001C000000}">
      <text>
        <r>
          <rPr>
            <sz val="8"/>
            <color indexed="81"/>
            <rFont val="Tahoma"/>
            <family val="2"/>
          </rPr>
          <t>16/11/14 0:36.12 ClubChamps
14/11/15 0:25.43 ClubChamps
22/11/15 0:24.46 ClubChamps
04/06/16 0:21.79 B&amp;P
12/11/16 0:21.22 ClubChamps</t>
        </r>
      </text>
    </comment>
    <comment ref="F18" authorId="0" shapeId="0" xr:uid="{00000000-0006-0000-0000-00001D000000}">
      <text>
        <r>
          <rPr>
            <sz val="8"/>
            <color indexed="81"/>
            <rFont val="Tahoma"/>
            <family val="2"/>
          </rPr>
          <t>12/06/15 1:21.59 ColourGala
14/11/15 0:59.46 ClubChamps
26/02/16 0:58.46 ColourGala
09/04/16 0:53.86 JFLNewmrkt
09/07/16 0:52.40 JFLNewmrkt
09/09/16 0:51.37 ColourGala
15/10/16 0:49.05 JFLNewmrkt
09/12/16 0:48.69 ColourGala
05/05/17 0:45.31 ColourGala
16/09/17 0:44.47 SFLNewmrkt
11/11/17 0:42.44 ClubChamps
24/05/19 0:38.09 ColourGala
30/06/19 0:35.66 SuffDevelop
05/12/21 0:34.73 NewmrktOpen</t>
        </r>
      </text>
    </comment>
    <comment ref="G18" authorId="0" shapeId="0" xr:uid="{6E79B3CA-0076-4BD1-87B2-EEDED5E67417}">
      <text>
        <r>
          <rPr>
            <sz val="8"/>
            <color indexed="81"/>
            <rFont val="Tahoma"/>
            <family val="2"/>
          </rPr>
          <t>18/11/17 1:44.10 ClubChamps
17/11/18 1:39.01 ClubChamps
16/11/19 1:27.84 ClubChamps
08/12/19 1:23.90 NewmrktOpen
20/11/21 1:19.77 ClubChamps</t>
        </r>
      </text>
    </comment>
    <comment ref="H18" authorId="0" shapeId="0" xr:uid="{7391A009-4E65-4F0E-9AE2-F98FCF17F2C4}">
      <text>
        <r>
          <rPr>
            <sz val="8"/>
            <color indexed="81"/>
            <rFont val="Tahoma"/>
            <family val="2"/>
          </rPr>
          <t>27/04/18 3:46.73 TimeTrial
22/02/19 3:39.19 TimeTrial
18/10/19 3:19.70 ClubChamps
26/11/21 2:59.13 ClubChampsLD</t>
        </r>
      </text>
    </comment>
    <comment ref="I18" authorId="0" shapeId="0" xr:uid="{E4EEA8AE-C521-41A9-8309-B094A3439F3C}">
      <text>
        <r>
          <rPr>
            <sz val="8"/>
            <color indexed="81"/>
            <rFont val="Tahoma"/>
            <family val="2"/>
          </rPr>
          <t>20/07/18 7:51.32 TimeTrial
25/10/19 6:34.53 ClubChamps
10/12/21 6:29.95 ClubChampsLD</t>
        </r>
      </text>
    </comment>
    <comment ref="L18" authorId="0" shapeId="0" xr:uid="{00000000-0006-0000-0000-00001E000000}">
      <text>
        <r>
          <rPr>
            <sz val="8"/>
            <color indexed="81"/>
            <rFont val="Tahoma"/>
            <family val="2"/>
          </rPr>
          <t>21/11/15 0:31.28 ClubChamps
23/07/16 0:27.25 LeadngLives
19/11/16 0:24.31 ClubChamps</t>
        </r>
      </text>
    </comment>
    <comment ref="M18" authorId="0" shapeId="0" xr:uid="{00000000-0006-0000-0000-00001F000000}">
      <text>
        <r>
          <rPr>
            <sz val="8"/>
            <color indexed="81"/>
            <rFont val="Tahoma"/>
            <family val="2"/>
          </rPr>
          <t>12/06/15 1:14.03 ColourGala
21/11/15 1:02.08 ClubChamps
26/02/16 0:59.44 ColourGala
09/07/16 0:58.92 JFLNewmrkt
09/09/16 0:56.56 ColourGala
08/10/16 0:53.87 RichardShaw
15/10/16 0:53.70 JFLNewmrkt
11/03/17 0:52.88 JFLNewmrkt
05/05/17 0:51.94 ColourGala
17/06/17 0:50.21 SuffDevelop
17/11/18 0:48.06 ClubChamps
24/05/19 0:44.37 ColourGala
16/11/19 0:43.59 ClubChamps
07/02/20 0:43.32 ColourGala
20/11/21 0:41.54 ClubChamps
05/12/21 0:40.99 NewmrktOpen</t>
        </r>
      </text>
    </comment>
    <comment ref="N18" authorId="0" shapeId="0" xr:uid="{B85943E0-1ED0-4FF8-B492-266DDDA43F1D}">
      <text>
        <r>
          <rPr>
            <sz val="8"/>
            <color indexed="81"/>
            <rFont val="Tahoma"/>
            <family val="2"/>
          </rPr>
          <t>11/11/17 1:53.79 ClubChamps
10/11/18 1:45.08 ClubChamps
09/11/19 1:35.97 ClubChamps
07/12/19 1:33.38 NewmrktOpen
13/11/21 1:28.96 ClubChamps
04/12/21 1:27.13 NewmrktOpen
19/03/22 1:23.92 NewmrktOpen</t>
        </r>
      </text>
    </comment>
    <comment ref="O18" authorId="0" shapeId="0" xr:uid="{A766E9C8-65BE-4A54-BA5C-809EDA97426D}">
      <text>
        <r>
          <rPr>
            <sz val="8"/>
            <color indexed="81"/>
            <rFont val="Tahoma"/>
            <family val="2"/>
          </rPr>
          <t>25/05/18 4:02.73 TimeTrial
28/09/18 3:38.30 ClubChamps
03/05/19 3:27.37 TimeTrial
08/12/19 3:26.01 NewmrktOpen
06/03/20 3:13.70 TimeTrial
03/12/21 3:11.81 ClubChampsLD</t>
        </r>
      </text>
    </comment>
    <comment ref="P18" authorId="0" shapeId="0" xr:uid="{00000000-0006-0000-0000-000020000000}">
      <text>
        <r>
          <rPr>
            <sz val="8"/>
            <color indexed="81"/>
            <rFont val="Tahoma"/>
            <family val="2"/>
          </rPr>
          <t>23/07/16 0:41.06 LeadngLives
12/11/16 0:33.76 ClubChamps</t>
        </r>
      </text>
    </comment>
    <comment ref="Q18" authorId="0" shapeId="0" xr:uid="{00000000-0006-0000-0000-000021000000}">
      <text>
        <r>
          <rPr>
            <sz val="8"/>
            <color indexed="81"/>
            <rFont val="Tahoma"/>
            <family val="2"/>
          </rPr>
          <t>26/02/16 1:28.09 ColourGala
09/09/16 1:21.63 ColourGala
09/12/16 1:20.75 ColourGala
11/03/17 1:17.81 JFLNewmrkt
29/04/17 1:10.14 NewmrktGala
04/05/18 1:03.75 ColourGala
01/03/19 0:57.53 ColourGala
29/03/19 0:57.21 TimeTrial (ST)
24/05/19 0:54.41 ColourGala
16/11/19 0:52.57 ClubChamps
08/12/19 0:50.19 NewmrktOpen
20/11/21 0:47.00 ClubChamps</t>
        </r>
      </text>
    </comment>
    <comment ref="R18" authorId="0" shapeId="0" xr:uid="{92D150BE-A351-4A21-A0AB-5CCE082F09D1}">
      <text>
        <r>
          <rPr>
            <sz val="8"/>
            <color indexed="81"/>
            <rFont val="Tahoma"/>
            <family val="2"/>
          </rPr>
          <t>29/03/19 2:00.81 TimeTrial
09/11/19 1:51.70 ClubChamps
07/12/19 1:47.61 NewmrktOpen
13/11/21 1:45.30 ClubChamps</t>
        </r>
      </text>
    </comment>
    <comment ref="S18" authorId="0" shapeId="0" xr:uid="{180021EB-D31B-46BD-8D2B-12B6CA48BAF1}">
      <text>
        <r>
          <rPr>
            <sz val="8"/>
            <color indexed="81"/>
            <rFont val="Tahoma"/>
            <family val="2"/>
          </rPr>
          <t>29/06/18 4:38.57 TimeTrial
11/10/19 3:58.94 ClubChamps
07/12/19 3:52.88 NewmrktOpen
28/11/21 3:52.75 ClubChampsLD</t>
        </r>
      </text>
    </comment>
    <comment ref="T18" authorId="0" shapeId="0" xr:uid="{00000000-0006-0000-0000-000022000000}">
      <text>
        <r>
          <rPr>
            <sz val="8"/>
            <color indexed="81"/>
            <rFont val="Tahoma"/>
            <family val="2"/>
          </rPr>
          <t>26/02/16 0:34.02 ColourGala
09/04/16 0:33.81 JFLNewmrkt
30/04/16 0:32.93 JFLNewmrkt
08/10/16 0:29.12 RichardShaw
17/02/17 0:28.64 ColourGala
29/04/17 0:26.98 NewmrktGala
01/03/19 0:22.15 ColourGala</t>
        </r>
      </text>
    </comment>
    <comment ref="U18" authorId="0" shapeId="0" xr:uid="{00000000-0006-0000-0000-000023000000}">
      <text>
        <r>
          <rPr>
            <sz val="8"/>
            <color indexed="81"/>
            <rFont val="Tahoma"/>
            <family val="2"/>
          </rPr>
          <t>12/11/16 1:06.35 ClubChamps
16/09/17 0:58.86 SFLNewmrkt
23/02/18 0:56.80 ColourGala
03/03/18 0:55.96 WendyRead
21/04/18 0:55.61 JFLNewmrkt
04/05/18 0:55.50 ColourGala
24/05/19 0:46.56 ColourGala
09/11/19 0:45.31 ClubChamps
07/02/20 0:44.66 ColourGala
13/11/21 0:41.38 ClubChamps
20/03/22 0:38.08 NewmrktOpen</t>
        </r>
      </text>
    </comment>
    <comment ref="V18" authorId="0" shapeId="0" xr:uid="{BE2305CD-C71E-430A-A748-1F991986577B}">
      <text>
        <r>
          <rPr>
            <sz val="8"/>
            <color indexed="81"/>
            <rFont val="Tahoma"/>
            <family val="2"/>
          </rPr>
          <t>16/11/19 1:54.41 ClubChamps
20/11/21 1:38.90 ClubChamps</t>
        </r>
      </text>
    </comment>
    <comment ref="X18" authorId="0" shapeId="0" xr:uid="{34B2F08D-7748-4851-A4A1-DFF0AC625845}">
      <text>
        <r>
          <rPr>
            <sz val="8"/>
            <color indexed="81"/>
            <rFont val="Tahoma"/>
            <family val="2"/>
          </rPr>
          <t>17/11/19 1:38.06 ClubChamps
08/12/19 1:37.50 NewmrktOpen</t>
        </r>
      </text>
    </comment>
    <comment ref="Y18" authorId="0" shapeId="0" xr:uid="{EC804BB3-D739-4434-9678-EB74AC868A25}">
      <text>
        <r>
          <rPr>
            <sz val="8"/>
            <color indexed="81"/>
            <rFont val="Tahoma"/>
            <family val="2"/>
          </rPr>
          <t>17/11/19 3:51.01 ClubChamps</t>
        </r>
      </text>
    </comment>
    <comment ref="F19" authorId="0" shapeId="0" xr:uid="{FDD1D6DA-55F1-44E7-8C3F-A54D72FCBA56}">
      <text>
        <r>
          <rPr>
            <sz val="8"/>
            <color indexed="81"/>
            <rFont val="Tahoma"/>
            <family val="2"/>
          </rPr>
          <t>19/10/19 0:45.57 JFLNewmrkt
07/02/20 0:43.53 ColourGala</t>
        </r>
      </text>
    </comment>
    <comment ref="M19" authorId="0" shapeId="0" xr:uid="{2EBB3608-EB69-4ED2-A0A4-19AF33D15456}">
      <text>
        <r>
          <rPr>
            <sz val="8"/>
            <color indexed="81"/>
            <rFont val="Tahoma"/>
            <family val="2"/>
          </rPr>
          <t>19/10/19 0:51.65 JFLNewmrkt
10/09/21 0:50.78 ColourGala</t>
        </r>
      </text>
    </comment>
    <comment ref="Q19" authorId="0" shapeId="0" xr:uid="{C046108E-47E8-42F8-AC42-23558DC2CB69}">
      <text>
        <r>
          <rPr>
            <sz val="8"/>
            <color indexed="81"/>
            <rFont val="Tahoma"/>
            <family val="2"/>
          </rPr>
          <t>19/10/19 0:59.84 JFLNewmrkt
07/02/20 0:57.03 ColourGala</t>
        </r>
      </text>
    </comment>
    <comment ref="T19" authorId="0" shapeId="0" xr:uid="{19EC1D3C-908F-4050-A9B1-1D44CA6A2C42}">
      <text>
        <r>
          <rPr>
            <sz val="8"/>
            <color indexed="81"/>
            <rFont val="Tahoma"/>
            <family val="2"/>
          </rPr>
          <t>07/02/20 0:23.22 ColourGala</t>
        </r>
      </text>
    </comment>
    <comment ref="E20" authorId="0" shapeId="0" xr:uid="{B1C641A5-4BC2-4634-A68E-6A2B1E4A2226}">
      <text>
        <r>
          <rPr>
            <sz val="8"/>
            <color indexed="81"/>
            <rFont val="Tahoma"/>
            <family val="2"/>
          </rPr>
          <t>10/11/12 0:26.25 ClubChamps
09/11/13 0:21.37 ClubChamps
17/11/13 0:20.22 ClubChamps</t>
        </r>
      </text>
    </comment>
    <comment ref="F20" authorId="1" shapeId="0" xr:uid="{F235A206-EB2E-4BFF-8E3B-1738C6EE1208}">
      <text>
        <r>
          <rPr>
            <sz val="8"/>
            <color indexed="81"/>
            <rFont val="Tahoma"/>
            <family val="2"/>
          </rPr>
          <t>12/11/11 1:15.37 ClubChamps
10/11/12 0:57.91 ClubChamps
19/01/13 0:56.32 Barracudas
08/06/13 0:56.20 JFLWisbech
19/10/13 0:51.19 JFLDeepings
09/11/13 0:46.52 ClubChamps
25/04/14 0:44.75 ColourGala
17/05/14 0:44.05 B&amp;P
22/06/14 0:43.62 SuffDevelop
08/11/14 0:41.35 ClubChamps
24/04/15 0:38.50 ColourGala
06/06/15 0:38.49 B&amp;P
12/06/15 0:37.88 ColourGala
12/09/15 0:37.76 JFLThetford
14/11/15 0:36.59 ClubChamps
23/12/15 0:36.45 TimeTrial
13/02/16 0:36.12 SuffCounty
11/06/16 0:35.64 JFLDwnhmMkt
19/06/16 0:34.63 SuffDevelop
12/11/16 0:34.49 ClubChamps
04/02/17 0:34.03 SuffCounty
29/04/17 0:33.58 NewmrktGala
10/06/17 0:33.52 JFLWisbech
11/11/17 0:32.93 ClubChamps</t>
        </r>
      </text>
    </comment>
    <comment ref="G20" authorId="1" shapeId="0" xr:uid="{9A20E192-5E5D-4BC1-AC8A-5CD996205A44}">
      <text>
        <r>
          <rPr>
            <sz val="8"/>
            <color indexed="81"/>
            <rFont val="Tahoma"/>
            <family val="2"/>
          </rPr>
          <t>20/01/12 3:19.69 TimeTrial
15/11/14 1:34.94 ClubChamps
10/05/15 1:25.84 WestSuff
21/11/15 1:18.96 ClubChamps
18/06/16 1:14.87 SuffDevelop
19/11/16 1:14.36 ClubChamps
03/06/17 1:12.80 WestRowC
18/11/17 1:11.40 ClubChamps</t>
        </r>
      </text>
    </comment>
    <comment ref="H20" authorId="0" shapeId="0" xr:uid="{80482086-9BE0-408C-AE35-55944134EA9D}">
      <text>
        <r>
          <rPr>
            <sz val="8"/>
            <color indexed="81"/>
            <rFont val="Tahoma"/>
            <family val="2"/>
          </rPr>
          <t>01/11/13 4:20.03 ClubChamps
30/05/14 3:59.53 TimeTrial
31/10/14 3:34.78 ClubChamps
09/05/15 2:56.75 WestSuff
27/06/15 2:54.94 SuffDevelop
30/10/15 2:50.09 ClubChamps
17/04/16 2:44.48 Newmrkt
21/10/16 2:42.25 ClubChamps
18/06/17 2:39.31 SuffDevelop
20/10/17 2:32.00 ClubChamps
19/10/18 2:31.99 ClubChamps</t>
        </r>
      </text>
    </comment>
    <comment ref="I20" authorId="0" shapeId="0" xr:uid="{17B2C968-25FA-4E7A-9A32-4D430E5A3BA8}">
      <text>
        <r>
          <rPr>
            <sz val="8"/>
            <color indexed="81"/>
            <rFont val="Tahoma"/>
            <family val="2"/>
          </rPr>
          <t>03/11/13 9:19.55 ClubChamps
02/11/14 7:09.75 ClubChamps
01/11/15 6:09.50 ClubChamps
23/10/16 5:48.41 ClubChamps
22/10/17 5:22.34 ClubChamps</t>
        </r>
      </text>
    </comment>
    <comment ref="J20" authorId="0" shapeId="0" xr:uid="{45E6A423-11ED-4038-ADA4-54105D779032}">
      <text>
        <r>
          <rPr>
            <sz val="8"/>
            <color indexed="81"/>
            <rFont val="Tahoma"/>
            <family val="2"/>
          </rPr>
          <t>22/09/13 19:20.93 ClubChamps
21/09/14 15:28.52 ClubChamps
20/09/15 13:00.72 ClubChamps
18/09/16 11:55.13 ClubChamps
02/12/16 11:28.86 Newmrkt
24/09/17 11:11.31 ClubChamps
15/12/17 11:03.57 PeterbrOpen</t>
        </r>
      </text>
    </comment>
    <comment ref="K20" authorId="0" shapeId="0" xr:uid="{B1BF9EF6-2D9B-4ECC-AEEB-E6526A5E3121}">
      <text>
        <r>
          <rPr>
            <sz val="8"/>
            <color indexed="81"/>
            <rFont val="Tahoma"/>
            <family val="2"/>
          </rPr>
          <t>13/10/13 42:38.00 ClubChamps
05/10/14 31:09.00 ClubChamps
04/10/15 25:16.88 ClubChamps
02/10/16 23:48.90 ClubChamps
21/10/18 22:01.31 ClubChamps</t>
        </r>
      </text>
    </comment>
    <comment ref="L20" authorId="0" shapeId="0" xr:uid="{49B9C7B3-B1F4-4011-A7B3-A9DB9187E879}">
      <text>
        <r>
          <rPr>
            <sz val="8"/>
            <color indexed="81"/>
            <rFont val="Tahoma"/>
            <family val="2"/>
          </rPr>
          <t>17/11/12 0:29.90 ClubChamps
06/04/13 0:29.19 JKHNovice
16/11/13 0:27.70 ClubChamps</t>
        </r>
      </text>
    </comment>
    <comment ref="M20" authorId="1" shapeId="0" xr:uid="{8A87B415-08FB-4FE3-8464-F7F7EC7287C0}">
      <text>
        <r>
          <rPr>
            <sz val="8"/>
            <color indexed="81"/>
            <rFont val="Tahoma"/>
            <family val="2"/>
          </rPr>
          <t>13/01/12 1:28.47 ClubChamps
27/04/12 1:13.34 ColourGala
28/06/13 1:03.56 ColourGala
09/09/13 1:00.45 Nifty 50s
16/11/13 0:58.00 ClubChamps
25/04/14 0:54.44 ColourGala
07/09/14 0:51.90 Nifty50s
16/01/15 0:50.95 ColourGala
24/04/15 0:47.00 ColourGala
12/06/15 0:45.62 ColourGala
06/09/15 0:43.81 Nifty50s
19/06/16 0:42.82 SuffDevelop
04/09/16 0:42.41 Nifty50s
09/04/17 0:41.39 NewmrktOpen
05/05/17 0:40.97 ColourGala
07/05/17 0:40.32 TimeTrial
21/07/17 0:40.07 ColourGala
18/11/17 0:38.57 ClubChamps</t>
        </r>
      </text>
    </comment>
    <comment ref="N20" authorId="0" shapeId="0" xr:uid="{A7F64072-29E6-4D2D-888A-4A3A4E4A6072}">
      <text>
        <r>
          <rPr>
            <sz val="8"/>
            <color indexed="81"/>
            <rFont val="Tahoma"/>
            <family val="2"/>
          </rPr>
          <t>08/11/14 1:53.39 ClubChamps
09/05/15 1:41.59 WestSuff
14/11/15 1:37.00 ClubChamps
16/04/16 1:36.04 Newmrkt
12/11/16 1:31.41 ClubChamps
30/04/17 1:24.95 TimeTrial
11/11/17 1:22.47 ClubChamps</t>
        </r>
      </text>
    </comment>
    <comment ref="O20" authorId="0" shapeId="0" xr:uid="{EB9364A8-5444-4810-A313-45029C1089DD}">
      <text>
        <r>
          <rPr>
            <sz val="8"/>
            <color indexed="81"/>
            <rFont val="Tahoma"/>
            <family val="2"/>
          </rPr>
          <t>28/02/14 4:35.38 TimeTrial
03/10/14 4:07.44 ClubChamps
27/02/15 3:44.13 TimeTrial
03/07/15 3:21.09 TimeTrial
23/10/15 3:17.16 TimeTrial
16/04/16 3:16.58 Newmrkt
30/09/16 3:11.18 ClubChamps
29/09/17 2:55.19 ClubChamps</t>
        </r>
      </text>
    </comment>
    <comment ref="P20" authorId="0" shapeId="0" xr:uid="{C57BDBF8-BDDE-4F08-BE41-59284E64A147}">
      <text>
        <r>
          <rPr>
            <sz val="8"/>
            <color indexed="81"/>
            <rFont val="Tahoma"/>
            <family val="2"/>
          </rPr>
          <t>26/05/12 0:39.00 B&amp;P
10/11/12 0:33.44 ClubChamps
18/05/13 0:32.00 B&amp;P
09/11/13 0:30.07 ClubChamps</t>
        </r>
      </text>
    </comment>
    <comment ref="Q20" authorId="1" shapeId="0" xr:uid="{FFFFC774-67A4-4705-97F8-7B64A39C7EB3}">
      <text>
        <r>
          <rPr>
            <sz val="8"/>
            <color indexed="81"/>
            <rFont val="Tahoma"/>
            <family val="2"/>
          </rPr>
          <t>14/01/12 1:36.78 ClubChamps
29/06/12 1:33.69 ColourGala
17/11/12 1:24.00 ClubChamps
18/01/13 1:22.14 ColourGala
02/02/13 1:17.73 JFLNewmrkt
28/06/13 1:11.77 ColourGala
09/09/13 1:10.75 Nifty 50s
01/02/14 1:07.37 JFLNewmrkt
25/04/14 1:01.78 ColourGala
13/09/14 1:01.14 JFLBedford
15/11/14 0:58.52 ClubChamps
24/04/15 0:56.88 ColourGala
12/06/15 0:54.44 ColourGala
21/11/15 0:52.36 ClubChamps
06/05/16 0:51.53 ColourGala
18/06/16 0:50.25 SuffDevelop
15/10/16 0:50.09 JFLNewmrkt
19/11/16 0:48.71 ClubChamps
08/04/17 0:47.43 NewmrktOpen
05/05/17 0:45.81 ColourGala
21/07/17 0:45.20 ColourGala
18/11/17 0:44.04 ClubChamps
13/05/18 0:43.56 WestSuff</t>
        </r>
      </text>
    </comment>
    <comment ref="R20" authorId="0" shapeId="0" xr:uid="{20056E8B-6E99-42D3-8965-B45496D96998}">
      <text>
        <r>
          <rPr>
            <sz val="8"/>
            <color indexed="81"/>
            <rFont val="Tahoma"/>
            <family val="2"/>
          </rPr>
          <t>08/11/14 2:14.58 ClubChamps
09/05/15 1:56.82 WestSuff
14/11/15 1:54.66 ClubChamps
14/05/16 1:53.46 TimeTrial
19/06/16 1:46.58 SuffDevelop
12/11/16 1:45.85 ClubChamps
08/04/17 1:43.25 NewmrktOpen
30/04/17 1:38.46 TimeTrial
15/07/17 1:36.05 Larking
11/11/17 1:34.53 ClubChamps
12/05/18 1:33.60 WestSuff</t>
        </r>
      </text>
    </comment>
    <comment ref="S20" authorId="0" shapeId="0" xr:uid="{70CE2C61-5FEB-42A4-BA64-2187EED4B207}">
      <text>
        <r>
          <rPr>
            <sz val="8"/>
            <color indexed="81"/>
            <rFont val="Tahoma"/>
            <family val="2"/>
          </rPr>
          <t>17/10/14 4:28.09 ClubChamps
10/05/15 4:11.82 WestSuff
18/10/15 3:53.38 ClubChamps
14/05/16 3:52.44 TimeTrial
14/10/16 3:37.62 ClubChamps
13/10/17 3:16.70 ClubChamps</t>
        </r>
      </text>
    </comment>
    <comment ref="T20" authorId="0" shapeId="0" xr:uid="{1E384A9F-5E42-479A-9D46-BAACDB5E0E22}">
      <text>
        <r>
          <rPr>
            <sz val="8"/>
            <color indexed="81"/>
            <rFont val="Tahoma"/>
            <family val="2"/>
          </rPr>
          <t>27/04/12 0:48.31 ColourGala
29/06/12 0:45.28 ColourGala
17/11/12 0:35.62 ClubChamps
18/01/13 0:32.62 ColourGala
16/11/13 0:29.30 ClubChamps</t>
        </r>
      </text>
    </comment>
    <comment ref="U20" authorId="0" shapeId="0" xr:uid="{402982E2-07C8-4A70-B049-17B6A462D1E3}">
      <text>
        <r>
          <rPr>
            <sz val="8"/>
            <color indexed="81"/>
            <rFont val="Tahoma"/>
            <family val="2"/>
          </rPr>
          <t>09/09/13 1:18.18 Nifty 50s
09/11/13 1:12.90 ClubChamps
25/04/14 0:57.44 ColourGala
21/06/14 0:55.61 SuffDevelop
16/01/15 0:50.98 ColourGala
24/04/15 0:48.50 ColourGala
12/06/15 0:48.07 ColourGala
14/11/15 0:47.02 ClubChamps
16/04/16 0:45.91 Newmrkt
09/09/16 0:43.72 ColourGala
05/05/17 0:40.00 ColourGala
21/07/17 0:39.73 ColourGala
23/02/18 0:38.97 ColourGala
18/03/18 0:38.94 NewmrktOpen
01/03/19 0:38.35 ColourGala</t>
        </r>
      </text>
    </comment>
    <comment ref="V20" authorId="0" shapeId="0" xr:uid="{B2652921-587B-4064-B4FF-BE7D6C1E2A3D}">
      <text>
        <r>
          <rPr>
            <sz val="8"/>
            <color indexed="81"/>
            <rFont val="Tahoma"/>
            <family val="2"/>
          </rPr>
          <t>15/11/14 2:05.78 ClubChamps
10/05/15 1:53.04 WestSuff
19/11/16 1:46.57 ClubChamps
18/11/17 1:28.53 ClubChamps</t>
        </r>
      </text>
    </comment>
    <comment ref="W20" authorId="0" shapeId="0" xr:uid="{4249B254-237B-4806-92B0-1BDE7D655DCF}">
      <text>
        <r>
          <rPr>
            <sz val="8"/>
            <color indexed="81"/>
            <rFont val="Tahoma"/>
            <family val="2"/>
          </rPr>
          <t>26/09/14 4:57.97 ClubChamps
27/03/15 4:03.86 TimeTrial
25/09/15 4:01.19 ClubChamps
23/09/16 3:41.31 ClubChamps
18/06/17 3:28.21 SuffDevelop
22/09/17 3:23.45 ClubChamps
17/06/18 3:18.03 SuffDevelop
21/09/18 3:13.19 ClubChamps</t>
        </r>
      </text>
    </comment>
    <comment ref="X20" authorId="0" shapeId="0" xr:uid="{40E0A379-3C73-4596-B666-6CDF5F510121}">
      <text>
        <r>
          <rPr>
            <sz val="8"/>
            <color indexed="81"/>
            <rFont val="Tahoma"/>
            <family val="2"/>
          </rPr>
          <t>18/11/12 2:48.20 ClubChamps
19/01/13 2:34.56 Barracudas
09/09/13 2:25.56 Nifty 50s
17/11/13 2:15.09 ClubChamps
07/09/14 1:53.41 Nifty50s
16/11/14 1:52.26 ClubChamps
10/05/15 1:45.36 WestSuff
06/09/15 1:38.95 Nifty50s
22/11/15 1:36.00 ClubChamps
17/04/16 1:32.34 Newmrkt
11/06/16 1:31.81 JFLDwnhmMkt
15/10/16 1:30.18 JFLNewmrkt
20/11/16 1:27.91 ClubChamps
11/03/17 1:27.73 JFLNewmrkt
09/04/17 1:26.30 NewmrktOpen
17/06/17 1:26.24 SuffDevelop
07/10/17 1:24.57 JFLNewmrkt
19/11/17 1:22.13 ClubChamps</t>
        </r>
      </text>
    </comment>
    <comment ref="Y20" authorId="0" shapeId="0" xr:uid="{136D0F03-612F-40A9-9027-D30B0EE70363}">
      <text>
        <r>
          <rPr>
            <sz val="8"/>
            <color indexed="81"/>
            <rFont val="Tahoma"/>
            <family val="2"/>
          </rPr>
          <t>17/11/13 5:14.60 ClubChamps
16/11/14 3:55.64 ClubChamps
09/05/15 3:33.86 WestSuff
28/06/15 3:29.97 SuffDevelop
16/04/16 3:23.82 Newmrkt
19/06/16 3:16.63 SuffDevelop
20/11/16 3:11.75 ClubChamps
31/03/17 3:06.44 TimeTrial
08/04/17 3:05.69 NewmrktOpen
18/06/17 2:59.98 SuffDevelop
19/11/17 2:56.29 ClubChamps
12/05/18 2:55.27 WestSuff</t>
        </r>
      </text>
    </comment>
    <comment ref="Z20" authorId="0" shapeId="0" xr:uid="{017371F3-69C5-4260-AD42-472CA3DB54AE}">
      <text>
        <r>
          <rPr>
            <sz val="8"/>
            <color indexed="81"/>
            <rFont val="Tahoma"/>
            <family val="2"/>
          </rPr>
          <t>27/10/13 11:05.65 ClubChamps
19/10/14 8:35.56 ClubChamps
25/10/15 7:07.56 ClubChamps
30/10/16 6:51.59 ClubChamps
29/10/17 6:30.36 ClubChamps
28/10/18 6:15.50 ClubChamps</t>
        </r>
      </text>
    </comment>
    <comment ref="E21" authorId="0" shapeId="0" xr:uid="{00000000-0006-0000-0000-00007D010000}">
      <text>
        <r>
          <rPr>
            <sz val="8"/>
            <color indexed="81"/>
            <rFont val="Tahoma"/>
            <family val="2"/>
          </rPr>
          <t>31/12/11 0:22.80 Before 2012</t>
        </r>
      </text>
    </comment>
    <comment ref="F21" authorId="2" shapeId="0" xr:uid="{00000000-0006-0000-0000-00007E010000}">
      <text>
        <r>
          <rPr>
            <sz val="8"/>
            <color indexed="81"/>
            <rFont val="Tahoma"/>
            <family val="2"/>
          </rPr>
          <t>12/06/09 1:09.90 ColourGala
13/06/09 1:03.37 JFLBoston
12/07/09 1:03.06 Newmarket
09/01/10 0:58.78 Barracudas
28/03/10 0:58.59 Newmarket
02/07/10 0:57.02 ColourGala
24/06/11 0:55.46 TimeTrial
04/09/11 0:54.02 Nifty50s
18/09/11 0:51.83 Iceni
12/11/11 0:50.13 ClubChamps
27/04/12 0:47.00 ColourGala
10/11/12 0:45.65 ClubChamps
26/04/13 0:42.41 ColourGala
09/09/13 0:41.43 Nifty 50s
09/11/13 0:40.20 ClubChamps
14/12/13 0:39.50 Barracudas
25/04/14 0:39.05 ColourGala
08/11/14 0:38.31 ClubChamps
14/11/15 0:40.37 ClubChamps
09/12/16 0:41.25 ColourGala
23/04/17 0:41.79 NewmrktMstrs
03/09/17 0:40.52 Nifty50s
11/11/17 0:39.95 ClubChamps
22/04/18 0:38.60 NewmrktMstrs
23/04/19 0:40.89 NewmrktMstrs</t>
        </r>
      </text>
    </comment>
    <comment ref="G21" authorId="2" shapeId="0" xr:uid="{00000000-0006-0000-0000-00007F010000}">
      <text>
        <r>
          <rPr>
            <sz val="8"/>
            <color indexed="81"/>
            <rFont val="Tahoma"/>
            <family val="2"/>
          </rPr>
          <t>21/11/09 2:26.32 ClubChamps
28/03/10 2:16.15 Newmarket
24/06/11 2:05.86 TimeTrial (ST)
19/11/11 1:53.18 ClubChamps
18/05/12 1:46.29 TimeTrial
17/11/12 1:41.44 ClubChamps
15/12/12 1:39.34 Barracudas
19/01/13 1:39.33 Barracudas
06/07/13 1:38.50 TimeTrial
16/11/13 1:31.76 ClubChamps
02/02/14 1:29.69 Thetford Open
15/11/14 1:23.84 ClubChamps
21/11/15 1:29.35 ClubChamps
19/11/16 1:24.13 ClubChamps
23/04/17 1:28.74 NewmrktMstrs
18/11/17 1:25.38 ClubChamps
17/11/18 1:26.65 ClubChamps
17/02/19 1:25.33 SudMasters
16/02/20 1:39.47 SudMasters</t>
        </r>
      </text>
    </comment>
    <comment ref="H21" authorId="2" shapeId="0" xr:uid="{00000000-0006-0000-0000-000080010000}">
      <text>
        <r>
          <rPr>
            <sz val="8"/>
            <color indexed="81"/>
            <rFont val="Tahoma"/>
            <family val="2"/>
          </rPr>
          <t>24/09/10 5:20.16 TimeTrial
05/11/10 5:05.86 ClubChamps
25/03/11 4:30.63 TimeTrial
24/06/11 4:28.02 TimeTrial
04/11/11 4:10.23 ClubChamps
23/03/12 4:01.18 TimeTrial
02/11/12 3:35.69 ClubChamps
06/07/13 3:24.72 TimeTrial
01/11/13 3:12.75 ClubChamps
14/12/13 3:11.23 Barracudas
18/01/14 3:08.58 Barracudas
28/04/14 3:05.34 TimeTrial
30/05/14 3:04.95 TimeTrial
13/07/14 3:03.52 Cambridge
31/10/14 3:01.84 ClubChamps
20/12/14 2:56.62 StwmrktOpen
30/10/15 3:14.06 ClubChamps
21/10/16 3:12.68 ClubChamps
19/02/17 3:35.22 SudMasters
20/10/17 3:09.81 ClubChamps
16/02/20 3:42.49 SudMasters</t>
        </r>
      </text>
    </comment>
    <comment ref="I21" authorId="1" shapeId="0" xr:uid="{00000000-0006-0000-0000-000081010000}">
      <text>
        <r>
          <rPr>
            <sz val="8"/>
            <color indexed="81"/>
            <rFont val="Tahoma"/>
            <family val="2"/>
          </rPr>
          <t>07/11/10 10:06.94 ClubChamps
06/11/11 8:35.33 ClubChamps
04/11/12 7:45.72 ClubChamps
06/07/13 6:58.98 TimeTrial
03/11/13 6:43.10 ClubChamps
02/11/14 6:32.38 ClubChamps
01/11/15 6:42.44 ClubChamps
23/10/16 6:42.87 ClubChamps
22/10/17 6:26.75 ClubChamps</t>
        </r>
      </text>
    </comment>
    <comment ref="J21" authorId="1" shapeId="0" xr:uid="{00000000-0006-0000-0000-000082010000}">
      <text>
        <r>
          <rPr>
            <sz val="8"/>
            <color indexed="81"/>
            <rFont val="Tahoma"/>
            <family val="2"/>
          </rPr>
          <t>25/09/11 17:31.18 ClubChamps
23/09/12 15:45.90 ClubChamps
06/07/13 14:11.46 TimeTrial
22/09/13 13:38.97 ClubChamps
21/09/14 13:35.25 ClubChamps
20/09/15 13:09.31 ClubChamps
18/09/16 13:31.41 ClubChamps
24/09/17 13:45.07 ClubChamps</t>
        </r>
      </text>
    </comment>
    <comment ref="K21" authorId="0" shapeId="0" xr:uid="{00000000-0006-0000-0000-000083010000}">
      <text>
        <r>
          <rPr>
            <sz val="8"/>
            <color indexed="81"/>
            <rFont val="Tahoma"/>
            <family val="2"/>
          </rPr>
          <t>14/10/12 30:33.01 ClubChamps
06/07/13 28:45.30 TimeTrial
13/10/13 27:11.22 ClubChamps
05/10/14 25:08.66 ClubChamps
04/10/15 25:56.06 ClubChamps
02/10/16 25:56.43 ClubChamps
15/10/17 25:45.31 ClubChamps</t>
        </r>
      </text>
    </comment>
    <comment ref="L21" authorId="0" shapeId="0" xr:uid="{00000000-0006-0000-0000-000084010000}">
      <text>
        <r>
          <rPr>
            <sz val="8"/>
            <color indexed="81"/>
            <rFont val="Tahoma"/>
            <family val="2"/>
          </rPr>
          <t>31/12/11 0:34.13 Before 2012</t>
        </r>
      </text>
    </comment>
    <comment ref="M21" authorId="2" shapeId="0" xr:uid="{00000000-0006-0000-0000-000085010000}">
      <text>
        <r>
          <rPr>
            <sz val="8"/>
            <color indexed="81"/>
            <rFont val="Tahoma"/>
            <family val="2"/>
          </rPr>
          <t>12/06/09 1:13.09 ColourGala
30/04/10 1:11.87 ColourGala
20/11/10 1:11.68 ClubChamps
02/04/11 1:03.10 ColourGala
04/09/11 0:59.93 Nifty50s
27/04/12 0:55.16 ColourGala
29/06/12 0:53.92 ColourGala
17/11/12 0:50.81 ClubChamps
09/09/13 0:48.04 Nifty 50s
16/11/13 0:49.24 ClubChamps
27/06/14 0:47.98 ColourGala
07/09/14 0:47.95 Nifty50s
15/11/14 0:45.33 ClubChamps
20/12/14 0:48.30 Stowmrkt
21/11/15 0:50.00 ClubChamps
09/12/16 0:50.56 ColourGala
14/01/17 0:50.63 WLIpswich
03/09/17 0:49.52 Nifty50s
13/10/18 0:50.34 RichardShaw
17/11/18 0:49.25 ClubChamps</t>
        </r>
      </text>
    </comment>
    <comment ref="N21" authorId="1" shapeId="0" xr:uid="{00000000-0006-0000-0000-000086010000}">
      <text>
        <r>
          <rPr>
            <sz val="8"/>
            <color indexed="81"/>
            <rFont val="Tahoma"/>
            <family val="2"/>
          </rPr>
          <t>13/11/10 2:33.00 ClubChamps
10/11/12 2:02.03 ClubChamps
19/01/13 1:50.73 Barracudas
09/11/13 1:43.33 ClubChamps
02/02/14 1:43.21 Thetford Open
08/11/14 1:38.13 ClubChamps
26/04/15 1:34.46 NewmrktMstrs
14/11/15 1:50.60 ClubChamps
12/11/16 1:44.15 ClubChamps
11/11/17 1:48.39 ClubChamps</t>
        </r>
      </text>
    </comment>
    <comment ref="O21" authorId="1" shapeId="0" xr:uid="{00000000-0006-0000-0000-000087010000}">
      <text>
        <r>
          <rPr>
            <sz val="8"/>
            <color indexed="81"/>
            <rFont val="Tahoma"/>
            <family val="2"/>
          </rPr>
          <t>15/10/10 5:26.20 ClubChamps
07/10/11 4:45.75 ClubChamps
05/10/12 4:03.28 ClubChamps
04/10/13 3:38.67 ClubChamps
18/01/14 3:37.78 Barracudas
11/05/14 3:23.50 SudburyLC
09/06/14 3:19.77 TimeTrial
03/10/14 3:26.12 ClubChamps
11/01/15 3:17.52 SudburyLC
02/10/15 3:43.75 ClubChamps
26/11/16 3:36.78 WLDeben
29/09/17 3:33.95 ClubChamps</t>
        </r>
      </text>
    </comment>
    <comment ref="P21" authorId="0" shapeId="0" xr:uid="{00000000-0006-0000-0000-000088010000}">
      <text>
        <r>
          <rPr>
            <sz val="8"/>
            <color indexed="81"/>
            <rFont val="Tahoma"/>
            <family val="2"/>
          </rPr>
          <t>31/12/11 0:33.50 Before 2012</t>
        </r>
      </text>
    </comment>
    <comment ref="Q21" authorId="2" shapeId="0" xr:uid="{00000000-0006-0000-0000-000089010000}">
      <text>
        <r>
          <rPr>
            <sz val="8"/>
            <color indexed="81"/>
            <rFont val="Tahoma"/>
            <family val="2"/>
          </rPr>
          <t>12/06/09 1:11.80 ColourGala
30/04/10 1:10.61 ColourGala
02/07/10 1:10.03 ColourGala
01/10/10 1:07.65 ColourGala
04/09/11 1:06.06 Nifty50s
18/09/11 0:59.88 Iceni
27/04/12 0:59.13 ColourGala
17/11/12 0:57.79 ClubChamps
26/04/13 0:55.32 ColourGala
09/09/13 0:53.51 Nifty 50s
16/11/13 0:56.34 ClubChamps
17/01/14 0:53.35 ColourGala
25/04/14 0:53.25 ColourGala
27/06/14 0:52.14 ColourGala
15/11/14 0:50.50 ClubChamps
21/11/15 0:50.43 ClubChamps
04/09/16 0:49.63 Nifty50s
08/10/16 0:49.38 RichardShaw
09/12/16 0:50.94 ColourGala
14/01/17 0:50.35 WLIpswich
18/11/17 0:50.04 ClubChamps
22/04/18 0:50.92 NewmrktMstrs
13/10/18 0:50.28 RichardShaw
17/02/19 0:51.96 SudMasters
10/10/21 1:03.59 ERMasters</t>
        </r>
      </text>
    </comment>
    <comment ref="R21" authorId="2" shapeId="0" xr:uid="{00000000-0006-0000-0000-00008A010000}">
      <text>
        <r>
          <rPr>
            <sz val="8"/>
            <color indexed="81"/>
            <rFont val="Tahoma"/>
            <family val="2"/>
          </rPr>
          <t>14/11/09 2:50.45 ClubChamps
12/11/11 2:20.29 ClubChamps
10/11/12 2:14.68 ClubChamps
15/12/12 2:07.18 Barracudas
09/11/13 1:59.71 ClubChamps
14/12/13 1:53.94 Barracudas
08/11/14 1:49.37 ClubChamps
20/12/14 1:52.96 Stowmrkt
14/11/15 1:52.33 ClubChamps
17/04/16 1:48.64 Newmrkt (ST)
24/04/16 1:47.15 NewmrktMstrs
24/09/16 1:45.75 Barracudas
03/12/16 1:51.05 Newmrkt
23/04/17 1:51.12 NewmrktMstrs
01/07/17 1:50.83 SFLWisbech
02/12/17 1:48.28 Newmrkt
18/02/18 1:52.05 SudMasters
19/05/18 1:51.15 NorfMasters
17/02/19 1:50.14 SudMasters
16/02/20 1:58.37 SudMasters
10/10/21 2:20.15 ERMasters</t>
        </r>
      </text>
    </comment>
    <comment ref="S21" authorId="1" shapeId="0" xr:uid="{00000000-0006-0000-0000-00008B010000}">
      <text>
        <r>
          <rPr>
            <sz val="8"/>
            <color indexed="81"/>
            <rFont val="Tahoma"/>
            <family val="2"/>
          </rPr>
          <t>25/02/11 5:21.00 TimeTrial
21/10/11 4:30.89 ClubChamps
25/05/12 4:28.10 TimeTrial
19/10/12 4:26.47 ClubChamps
05/07/13 4:14.09 TimeTrial
18/10/13 4:12.10 ClubChamps
11/05/14 3:49.54 SudburyLC
17/10/14 3:48.38 ClubChamps
18/10/15 3:55.00 ClubChamps
17/04/16 3:41.67 Newmrkt
14/10/16 3:39.82 ClubChamps
26/11/16 3:56.28 WLDeben
13/10/17 3:49.56 ClubChamps
19/05/18 4:04.56 NorfMasters</t>
        </r>
      </text>
    </comment>
    <comment ref="T21" authorId="0" shapeId="0" xr:uid="{00000000-0006-0000-0000-00008C010000}">
      <text>
        <r>
          <rPr>
            <sz val="8"/>
            <color indexed="81"/>
            <rFont val="Tahoma"/>
            <family val="2"/>
          </rPr>
          <t>27/04/12 0:26.26 ColourGala</t>
        </r>
      </text>
    </comment>
    <comment ref="U21" authorId="2" shapeId="0" xr:uid="{00000000-0006-0000-0000-00008D010000}">
      <text>
        <r>
          <rPr>
            <sz val="8"/>
            <color indexed="81"/>
            <rFont val="Tahoma"/>
            <family val="2"/>
          </rPr>
          <t>14/11/09 1:30.18 ClubChamps
30/04/10 1:29.38 ColourGala
02/07/10 1:28.09 ColourGala
19/09/10 1:21.39 Iceni
01/10/10 1:19.95 ColourGala
13/11/10 1:15.25 ClubChamps
04/09/11 1:07.85 Nifty50s
23/09/11 1:04.81 ColourGala
21/01/12 1:02.88 Barracudas
29/06/12 0:57.39 ColourGala
10/11/12 0:59.33 ClubChamps
18/01/13 0:55.29 ColourGala
26/04/13 0:54.00 ColourGala
09/09/13 0:50.07 Nifty 50s
09/11/13 0:54.09 ClubChamps
27/06/14 0:49.81 ColourGala
08/11/14 0:49.54 ClubChamps
14/11/15 0:51.62 ClubChamps
09/12/16 0:54.19 ColourGala
03/09/17 0:49.39 Nifty50s
18/02/18 0:51.61 SudMasters
22/04/18 0:49.74 NewmrktMstrs</t>
        </r>
      </text>
    </comment>
    <comment ref="V21" authorId="0" shapeId="0" xr:uid="{00000000-0006-0000-0000-00008E010000}">
      <text>
        <r>
          <rPr>
            <sz val="8"/>
            <color indexed="81"/>
            <rFont val="Tahoma"/>
            <family val="2"/>
          </rPr>
          <t>03/09/12 2:20.82 TimeTrial
17/11/12 2:05.45 ClubChamps
15/12/12 2:06.82 Barracudas
16/11/13 2:01.33 ClubChamps
02/02/14 1:55.93 Thetford Open
13/07/14 1:55.79 Cambridge
15/11/14 1:50.65 ClubChamps
26/04/15 1:50.29 NewmrktMstrs
21/11/15 1:52.32 ClubChamps
19/11/16 2:04.34 ClubChamps
19/02/17 2:14.98 SudMasters
01/07/17 1:56.14 SFLWisbech
18/11/17 1:49.94 ClubChamps
06/07/19 2:04.18 SFLThetford</t>
        </r>
      </text>
    </comment>
    <comment ref="W21" authorId="0" shapeId="0" xr:uid="{00000000-0006-0000-0000-00008F010000}">
      <text>
        <r>
          <rPr>
            <sz val="8"/>
            <color indexed="81"/>
            <rFont val="Tahoma"/>
            <family val="2"/>
          </rPr>
          <t>03/09/12 4:56.64 TimeTrial
28/09/12 4:26.35 ClubChamps
30/11/12 4:40.03 TimeTrial
27/09/13 4:11.25 ClubChamps
30/11/13 4:08.43 WLBungay
26/09/14 3:58.00 ClubChamps
25/09/15 4:06.35 ClubChamps
23/09/16 4:07.94 ClubChamps
22/09/17 3:59.57 ClubChamps</t>
        </r>
      </text>
    </comment>
    <comment ref="X21" authorId="2" shapeId="0" xr:uid="{00000000-0006-0000-0000-000090010000}">
      <text>
        <r>
          <rPr>
            <sz val="8"/>
            <color indexed="81"/>
            <rFont val="Tahoma"/>
            <family val="2"/>
          </rPr>
          <t>22/11/09 2:46.14 ClubChamps
23/05/10 2:26.10 WestSuff
19/09/10 2:22.83 Iceni
18/09/11 2:10.43 Iceni
20/11/11 2:07.28 ClubChamps
21/01/12 2:04.33 Barracudas
18/11/12 1:52.56 ClubChamps
09/09/13 1:44.24 Nifty 50s
17/11/13 1:45.22 ClubChamps
08/02/14 1:41.81 WestRowC
16/11/14 1:36.41 ClubChamps
22/11/15 1:38.66 ClubChamps
20/11/16 1:38.79 ClubChamps
23/04/17 1:43.00 NewmrktMstrs
03/09/17 1:41.15 Nifty50s
19/11/17 1:39.32 ClubChamps
18/02/18 1:42.29 SudMasters
22/04/18 1:40.55 NewmrktMstrs
17/02/19 1:43.53 SudMasters
16/02/20 2:01.30 SudMasters
10/10/21 2:02.02 ERMasters</t>
        </r>
      </text>
    </comment>
    <comment ref="Y21" authorId="1" shapeId="0" xr:uid="{00000000-0006-0000-0000-000091010000}">
      <text>
        <r>
          <rPr>
            <sz val="8"/>
            <color indexed="81"/>
            <rFont val="Tahoma"/>
            <family val="2"/>
          </rPr>
          <t>21/11/10 5:26.74 ClubChamps
20/11/11 4:41.65 ClubChamps
18/11/12 3:59.44 ClubChamps
17/11/13 3:41.19 ClubChamps
18/01/14 3:36.15 Barracudas
16/11/14 3:23.76 ClubChamps
20/12/14 3:32.22 Stowmrkt
22/11/15 3:41.92 ClubChamps
03/12/16 3:40.46 Newmrkt
19/11/17 3:33.01 ClubChamps
02/12/17 3:25.09 Newmrkt
18/02/18 3:34.87 SudMasters
17/02/19 3:41.75 SudMasters
16/02/20 4:22.07 SudMasters</t>
        </r>
      </text>
    </comment>
    <comment ref="Z21" authorId="0" shapeId="0" xr:uid="{00000000-0006-0000-0000-000092010000}">
      <text>
        <r>
          <rPr>
            <sz val="8"/>
            <color indexed="81"/>
            <rFont val="Tahoma"/>
            <family val="2"/>
          </rPr>
          <t>28/10/12 8:38.87 ClubChamps
27/10/13 7:44.97 ClubChamps
19/10/14 7:19.00 ClubChamps
25/10/15 7:36.04 ClubChamps
03/12/16 7:41.53 Newmrkt
29/10/17 7:51.32 ClubChamps</t>
        </r>
      </text>
    </comment>
    <comment ref="F22" authorId="0" shapeId="0" xr:uid="{0DF5ED53-BD99-4A7E-BB20-92BF1D59949B}">
      <text>
        <r>
          <rPr>
            <sz val="8"/>
            <color indexed="81"/>
            <rFont val="Tahoma"/>
            <family val="2"/>
          </rPr>
          <t>10/10/21 0:29.25 ERMasters (ST)</t>
        </r>
      </text>
    </comment>
    <comment ref="G22" authorId="0" shapeId="0" xr:uid="{D03FA561-00E4-4637-AB93-60DB9371E454}">
      <text>
        <r>
          <rPr>
            <sz val="8"/>
            <color indexed="81"/>
            <rFont val="Tahoma"/>
            <family val="2"/>
          </rPr>
          <t>10/10/21 1:01.67 ERMasters</t>
        </r>
      </text>
    </comment>
    <comment ref="U22" authorId="0" shapeId="0" xr:uid="{175129D6-8B3D-47B8-8E68-AB10F4DAA9E0}">
      <text>
        <r>
          <rPr>
            <sz val="8"/>
            <color indexed="81"/>
            <rFont val="Tahoma"/>
            <family val="2"/>
          </rPr>
          <t>10/10/21 0:31.42 ERMasters (ST)</t>
        </r>
      </text>
    </comment>
    <comment ref="V22" authorId="0" shapeId="0" xr:uid="{8D85D9E3-B794-48B2-B13C-8656314097E4}">
      <text>
        <r>
          <rPr>
            <sz val="8"/>
            <color indexed="81"/>
            <rFont val="Tahoma"/>
            <family val="2"/>
          </rPr>
          <t>10/10/21 1:09.01 ERMasters</t>
        </r>
      </text>
    </comment>
    <comment ref="F23" authorId="0" shapeId="0" xr:uid="{00000000-0006-0000-0000-000093010000}">
      <text>
        <r>
          <rPr>
            <sz val="8"/>
            <color indexed="81"/>
            <rFont val="Tahoma"/>
            <family val="2"/>
          </rPr>
          <t>09/11/13 0:37.65 ClubChamps
17/11/13 0:36.84 ClubChamps
16/11/14 0:37.94 ClubChamps
22/11/15 0:39.39 ClubChamps
19/11/17 0:39.03 ClubChamps
10/11/18 0:37.78 ClubChamps
17/11/19 0:40.48 ClubChamps
21/11/21 0:39.14 ClubChamps</t>
        </r>
      </text>
    </comment>
    <comment ref="G23" authorId="0" shapeId="0" xr:uid="{00000000-0006-0000-0000-000094010000}">
      <text>
        <r>
          <rPr>
            <sz val="8"/>
            <color indexed="81"/>
            <rFont val="Tahoma"/>
            <family val="2"/>
          </rPr>
          <t>16/11/13 1:21.67 ClubChamps
17/11/18 1:22.01 ClubChamps
06/07/19 1:27.38 SFLThetford</t>
        </r>
      </text>
    </comment>
    <comment ref="H23" authorId="0" shapeId="0" xr:uid="{00000000-0006-0000-0000-000095010000}">
      <text>
        <r>
          <rPr>
            <sz val="8"/>
            <color indexed="81"/>
            <rFont val="Tahoma"/>
            <family val="2"/>
          </rPr>
          <t>01/11/13 2:55.09 ClubChamps
26/11/16 3:10.23 WLDeben
19/10/18 2:58.87 ClubChamps
18/10/19 3:10.05 ClubChamps</t>
        </r>
      </text>
    </comment>
    <comment ref="I23" authorId="0" shapeId="0" xr:uid="{00000000-0006-0000-0000-000096010000}">
      <text>
        <r>
          <rPr>
            <sz val="8"/>
            <color indexed="81"/>
            <rFont val="Tahoma"/>
            <family val="2"/>
          </rPr>
          <t>03/11/13 6:10.70 ClubChamps
26/10/18 6:08.31 ClubChamps
25/10/19 6:57.85 ClubChamps</t>
        </r>
      </text>
    </comment>
    <comment ref="J23" authorId="0" shapeId="0" xr:uid="{00000000-0006-0000-0000-000097010000}">
      <text>
        <r>
          <rPr>
            <sz val="8"/>
            <color indexed="81"/>
            <rFont val="Tahoma"/>
            <family val="2"/>
          </rPr>
          <t>22/09/13 12:39.22 ClubChamps
24/09/17 14:23.82 ClubChamps
23/09/18 13:05.79 ClubChamps</t>
        </r>
      </text>
    </comment>
    <comment ref="K23" authorId="0" shapeId="0" xr:uid="{00000000-0006-0000-0000-000098010000}">
      <text>
        <r>
          <rPr>
            <sz val="8"/>
            <color indexed="81"/>
            <rFont val="Tahoma"/>
            <family val="2"/>
          </rPr>
          <t>13/10/13 24:43.53 ClubChamps
15/10/17 27:18.98 ClubChamps
21/10/18 24:56.21 ClubChamps
20/10/19 27:04.44 ClubChamps</t>
        </r>
      </text>
    </comment>
    <comment ref="M23" authorId="0" shapeId="0" xr:uid="{00000000-0006-0000-0000-000099010000}">
      <text>
        <r>
          <rPr>
            <sz val="8"/>
            <color indexed="81"/>
            <rFont val="Tahoma"/>
            <family val="2"/>
          </rPr>
          <t>16/11/13 0:44.71 ClubChamps</t>
        </r>
      </text>
    </comment>
    <comment ref="N23" authorId="0" shapeId="0" xr:uid="{F22730F7-71F0-45DB-ABEA-AA73AC80E7CD}">
      <text>
        <r>
          <rPr>
            <sz val="8"/>
            <color indexed="81"/>
            <rFont val="Tahoma"/>
            <family val="2"/>
          </rPr>
          <t>29/09/18 1:42.57 SFLNewmrkt
06/07/19 1:40.89 SFLThetford</t>
        </r>
      </text>
    </comment>
    <comment ref="O23" authorId="0" shapeId="0" xr:uid="{B072F68B-FAEA-47D9-A28F-B25ACAFA9009}">
      <text>
        <r>
          <rPr>
            <sz val="8"/>
            <color indexed="81"/>
            <rFont val="Tahoma"/>
            <family val="2"/>
          </rPr>
          <t>29/09/17 3:39.37 ClubChamps
28/09/18 3:29.12 ClubChamps
28/09/18 3:29.12 ClubChamps</t>
        </r>
      </text>
    </comment>
    <comment ref="Q23" authorId="0" shapeId="0" xr:uid="{00000000-0006-0000-0000-00009A010000}">
      <text>
        <r>
          <rPr>
            <sz val="8"/>
            <color indexed="81"/>
            <rFont val="Tahoma"/>
            <family val="2"/>
          </rPr>
          <t>16/11/13 0:50.85 ClubChamps</t>
        </r>
      </text>
    </comment>
    <comment ref="R23" authorId="0" shapeId="0" xr:uid="{58ADDA08-7419-479C-8CAF-91F515D6DDA6}">
      <text>
        <r>
          <rPr>
            <sz val="8"/>
            <color indexed="81"/>
            <rFont val="Tahoma"/>
            <family val="2"/>
          </rPr>
          <t>29/09/18 1:51.59 SFLNewmrkt</t>
        </r>
      </text>
    </comment>
    <comment ref="S23" authorId="0" shapeId="0" xr:uid="{7D4F72F6-B3B4-4722-90D6-B2947578F5B5}">
      <text>
        <r>
          <rPr>
            <sz val="8"/>
            <color indexed="81"/>
            <rFont val="Tahoma"/>
            <family val="2"/>
          </rPr>
          <t>13/10/17 3:53.50 ClubChamps
12/10/18 3:44.20 ClubChamps</t>
        </r>
      </text>
    </comment>
    <comment ref="U23" authorId="0" shapeId="0" xr:uid="{00000000-0006-0000-0000-00009B010000}">
      <text>
        <r>
          <rPr>
            <sz val="8"/>
            <color indexed="81"/>
            <rFont val="Tahoma"/>
            <family val="2"/>
          </rPr>
          <t>09/11/13 0:45.56 ClubChamps
10/11/18 0:44.12 ClubChamps</t>
        </r>
      </text>
    </comment>
    <comment ref="V23" authorId="0" shapeId="0" xr:uid="{88D440F8-6DAE-4D29-AE53-7FC0C202581A}">
      <text>
        <r>
          <rPr>
            <sz val="8"/>
            <color indexed="81"/>
            <rFont val="Tahoma"/>
            <family val="2"/>
          </rPr>
          <t>29/09/18 1:44.39 SFLNewmrkt</t>
        </r>
      </text>
    </comment>
    <comment ref="W23" authorId="0" shapeId="0" xr:uid="{CE4D4E7C-536F-4E25-8484-DAEC182E5AF8}">
      <text>
        <r>
          <rPr>
            <sz val="8"/>
            <color indexed="81"/>
            <rFont val="Tahoma"/>
            <family val="2"/>
          </rPr>
          <t>21/09/18 3:45.38 ClubChamps</t>
        </r>
      </text>
    </comment>
    <comment ref="X23" authorId="0" shapeId="0" xr:uid="{00000000-0006-0000-0000-00009C010000}">
      <text>
        <r>
          <rPr>
            <sz val="8"/>
            <color indexed="81"/>
            <rFont val="Tahoma"/>
            <family val="2"/>
          </rPr>
          <t>17/11/13 1:35.50 ClubChamps
22/11/15 1:38.92 ClubChamps
07/09/19 1:41.19 SFLDiss</t>
        </r>
      </text>
    </comment>
    <comment ref="Z23" authorId="0" shapeId="0" xr:uid="{7D81148B-4D40-499B-8F45-B1F01F9243CD}">
      <text>
        <r>
          <rPr>
            <sz val="8"/>
            <color indexed="81"/>
            <rFont val="Tahoma"/>
            <family val="2"/>
          </rPr>
          <t>29/10/17 7:42.00 ClubChamps
28/10/18 7:11.32 ClubChamps
27/10/19 7:37.01 ClubChamps</t>
        </r>
      </text>
    </comment>
    <comment ref="F24" authorId="0" shapeId="0" xr:uid="{00000000-0006-0000-0000-00009D010000}">
      <text>
        <r>
          <rPr>
            <sz val="8"/>
            <color indexed="81"/>
            <rFont val="Tahoma"/>
            <family val="2"/>
          </rPr>
          <t>16/11/14 0:37.41 ClubChamps
14/11/15 0:36.12 ClubChamps
22/11/15 0:36.85 ClubChamps
12/11/16 0:36.01 ClubChamps
20/11/16 0:35.91 ClubChamps
01/10/17 0:35.85 ERMasters
11/11/17 0:34.28 ClubChamps
24/06/18 0:35.26 InterClubTT
30/09/18 0:35.18 ERMasters
10/11/18 0:34.81 ClubChamps
17/11/19 0:35.25 ClubChamps
10/09/21 0:38.69 ColourGala
21/11/21 0:36.20 ClubChamps</t>
        </r>
      </text>
    </comment>
    <comment ref="G24" authorId="0" shapeId="0" xr:uid="{00000000-0006-0000-0000-00009E010000}">
      <text>
        <r>
          <rPr>
            <sz val="8"/>
            <color indexed="81"/>
            <rFont val="Tahoma"/>
            <family val="2"/>
          </rPr>
          <t>15/11/14 1:28.94 ClubChamps
21/11/15 1:27.33 ClubChamps
24/04/16 1:25.07 NewmrktMstrs
19/11/16 1:24.54 ClubChamps
01/10/17 1:25.01 ERMasters
18/11/17 1:21.87 ClubChamps
15/04/18 1:19.83 TimeTrial</t>
        </r>
      </text>
    </comment>
    <comment ref="H24" authorId="0" shapeId="0" xr:uid="{00000000-0006-0000-0000-00009F010000}">
      <text>
        <r>
          <rPr>
            <sz val="8"/>
            <color indexed="81"/>
            <rFont val="Tahoma"/>
            <family val="2"/>
          </rPr>
          <t>31/10/14 3:27.97 ClubChamps
30/10/15 3:28.26 ClubChamps
24/04/16 3:24.67 NewmrktMstrs
21/10/16 3:14.13 ClubChamps
20/10/17 3:12.65 ClubChamps
19/10/18 3:04.82 ClubChamps</t>
        </r>
      </text>
    </comment>
    <comment ref="I24" authorId="0" shapeId="0" xr:uid="{00000000-0006-0000-0000-0000A0010000}">
      <text>
        <r>
          <rPr>
            <sz val="8"/>
            <color indexed="81"/>
            <rFont val="Tahoma"/>
            <family val="2"/>
          </rPr>
          <t>23/10/16 7:24.78 ClubChamps
22/10/17 7:11.72 ClubChamps
30/09/18 6:56.85 ERMasters
10/12/21 7:02.72 ClubChampsLD</t>
        </r>
      </text>
    </comment>
    <comment ref="J24" authorId="0" shapeId="0" xr:uid="{D7E88673-1318-47AA-84FE-1F5D2887697D}">
      <text>
        <r>
          <rPr>
            <sz val="8"/>
            <color indexed="81"/>
            <rFont val="Tahoma"/>
            <family val="2"/>
          </rPr>
          <t>24/09/17 15:23.81 ClubChamps
23/09/18 14:39.97 ClubChamps</t>
        </r>
      </text>
    </comment>
    <comment ref="K24" authorId="0" shapeId="0" xr:uid="{F9365C5A-B636-49C5-BE74-1CCECC0B701A}">
      <text>
        <r>
          <rPr>
            <sz val="9"/>
            <color indexed="81"/>
            <rFont val="Calibri"/>
            <family val="2"/>
          </rPr>
          <t>15/10/17 30:18.69 ClubChamps</t>
        </r>
      </text>
    </comment>
    <comment ref="M24" authorId="0" shapeId="0" xr:uid="{00000000-0006-0000-0000-0000A1010000}">
      <text>
        <r>
          <rPr>
            <sz val="8"/>
            <color indexed="81"/>
            <rFont val="Tahoma"/>
            <family val="2"/>
          </rPr>
          <t>21/11/15 0:49.67 ClubChamps
24/04/16 0:47.53 NewmrktMstrs
19/11/16 0:47.73 ClubChamps
01/10/17 0:45.06 ERMasters
18/11/17 0:44.77 ClubChamps
18/02/18 0:45.49 SudMasters
10/09/21 0:52.44 ColourGala</t>
        </r>
      </text>
    </comment>
    <comment ref="N24" authorId="0" shapeId="0" xr:uid="{00000000-0006-0000-0000-0000A2010000}">
      <text>
        <r>
          <rPr>
            <sz val="8"/>
            <color indexed="81"/>
            <rFont val="Tahoma"/>
            <family val="2"/>
          </rPr>
          <t>14/05/16 1:56.58 TimeTrial
12/11/16 1:46.90 ClubChamps
01/10/17 1:42.67 ERMasters
10/11/18 1:46.06 ClubChamps</t>
        </r>
      </text>
    </comment>
    <comment ref="O24" authorId="0" shapeId="0" xr:uid="{00000000-0006-0000-0000-0000A3010000}">
      <text>
        <r>
          <rPr>
            <sz val="8"/>
            <color indexed="81"/>
            <rFont val="Tahoma"/>
            <family val="2"/>
          </rPr>
          <t>02/10/15 4:14.06 ClubChamps
29/09/17 3:45.89 ClubChamps
28/09/18 3:53.25 ClubChamps
28/09/18 3:53.25 ClubChamps</t>
        </r>
      </text>
    </comment>
    <comment ref="Q24" authorId="0" shapeId="0" xr:uid="{00000000-0006-0000-0000-0000A4010000}">
      <text>
        <r>
          <rPr>
            <sz val="8"/>
            <color indexed="81"/>
            <rFont val="Tahoma"/>
            <family val="2"/>
          </rPr>
          <t>15/11/14 0:54.27 ClubChamps
21/11/15 0:50.21 ClubChamps
24/04/16 0:51.99 NewmrktMstrs
19/11/16 0:52.12 ClubChamps
10/09/21 0:53.32 ColourGala</t>
        </r>
      </text>
    </comment>
    <comment ref="R24" authorId="0" shapeId="0" xr:uid="{00000000-0006-0000-0000-0000A5010000}">
      <text>
        <r>
          <rPr>
            <sz val="8"/>
            <color indexed="81"/>
            <rFont val="Tahoma"/>
            <family val="2"/>
          </rPr>
          <t>26/04/15 2:00.93 NewmrktMstrs
14/11/15 1:53.93 ClubChamps
07/02/16 1:52.71 SudMasters
12/11/16 1:55.40 ClubChamps</t>
        </r>
      </text>
    </comment>
    <comment ref="S24" authorId="0" shapeId="0" xr:uid="{00000000-0006-0000-0000-0000A6010000}">
      <text>
        <r>
          <rPr>
            <sz val="8"/>
            <color indexed="81"/>
            <rFont val="Tahoma"/>
            <family val="2"/>
          </rPr>
          <t>17/10/14 4:30.94 ClubChamps
18/10/15 4:05.70 ClubChamps</t>
        </r>
      </text>
    </comment>
    <comment ref="U24" authorId="0" shapeId="0" xr:uid="{00000000-0006-0000-0000-0000A7010000}">
      <text>
        <r>
          <rPr>
            <sz val="8"/>
            <color indexed="81"/>
            <rFont val="Tahoma"/>
            <family val="2"/>
          </rPr>
          <t>14/11/15 0:47.59 ClubChamps
24/04/16 0:45.22 NewmrktMstrs
01/10/16 0:43.82 NewmrktMstrs
12/11/16 0:44.77 ClubChamps
01/10/17 0:45.60 ERMasters
11/11/17 0:44.49 ClubChamps
18/02/18 0:44.63 SudMasters
10/11/18 0:43.50 ClubChamps
10/09/21 0:44.94 ColourGala</t>
        </r>
      </text>
    </comment>
    <comment ref="V24" authorId="0" shapeId="0" xr:uid="{00000000-0006-0000-0000-0000A8010000}">
      <text>
        <r>
          <rPr>
            <sz val="8"/>
            <color indexed="81"/>
            <rFont val="Tahoma"/>
            <family val="2"/>
          </rPr>
          <t>21/11/15 1:57.73 ClubChamps
18/11/17 1:45.48 ClubChamps
18/02/18 1:45.19 SudMasters
27/04/18 1:41.82 TimeTrial</t>
        </r>
      </text>
    </comment>
    <comment ref="W24" authorId="0" shapeId="0" xr:uid="{E1AB420D-2BAF-4694-9E09-6DBF4A3BFB53}">
      <text>
        <r>
          <rPr>
            <sz val="8"/>
            <color indexed="81"/>
            <rFont val="Tahoma"/>
            <family val="2"/>
          </rPr>
          <t>22/09/17 4:24.81 ClubChamps
20/09/19 4:03.53 ClubChamps</t>
        </r>
      </text>
    </comment>
    <comment ref="X24" authorId="0" shapeId="0" xr:uid="{00000000-0006-0000-0000-0000A9010000}">
      <text>
        <r>
          <rPr>
            <sz val="8"/>
            <color indexed="81"/>
            <rFont val="Tahoma"/>
            <family val="2"/>
          </rPr>
          <t>16/11/14 1:45.34 ClubChamps
22/11/15 1:42.52 ClubChamps
14/05/16 1:39.85 TimeTrial
20/11/16 1:40.84 ClubChamps
01/10/17 1:39.95 ERMasters
19/11/17 1:35.26 ClubChamps
24/06/18 1:44.99 InterClubTT</t>
        </r>
      </text>
    </comment>
    <comment ref="Y24" authorId="0" shapeId="0" xr:uid="{00000000-0006-0000-0000-0000AA010000}">
      <text>
        <r>
          <rPr>
            <sz val="8"/>
            <color indexed="81"/>
            <rFont val="Tahoma"/>
            <family val="2"/>
          </rPr>
          <t>14/05/16 4:00.80 TimeTrial
19/11/17 3:57.80 ClubChamps
18/02/18 3:36.11 SudMasters</t>
        </r>
      </text>
    </comment>
    <comment ref="Z24" authorId="0" shapeId="0" xr:uid="{CFE93EFA-89CF-4212-A751-B8E4B335C819}">
      <text>
        <r>
          <rPr>
            <sz val="9"/>
            <color indexed="81"/>
            <rFont val="Tahoma"/>
            <family val="2"/>
          </rPr>
          <t>29/10/17 8:08.20 ClubChamps
27/10/19 8:24.87 ClubChamps</t>
        </r>
      </text>
    </comment>
    <comment ref="F25" authorId="0" shapeId="0" xr:uid="{5D20C60F-5DEB-4148-8982-FA5BBBB52009}">
      <text>
        <r>
          <rPr>
            <sz val="8"/>
            <color indexed="81"/>
            <rFont val="Tahoma"/>
            <family val="2"/>
          </rPr>
          <t>23/06/19 0:38.90 Newmarket
13/11/21 0:41.45 ClubChamps
24/04/22 0:42.88 NewmrktMstrs</t>
        </r>
      </text>
    </comment>
    <comment ref="G25" authorId="0" shapeId="0" xr:uid="{C346E2E2-FF2F-418B-9322-8386F76AF10F}">
      <text>
        <r>
          <rPr>
            <sz val="8"/>
            <color indexed="81"/>
            <rFont val="Tahoma"/>
            <family val="2"/>
          </rPr>
          <t>25/10/19 1:27.72 NationalMstrs
20/11/21 1:32.87 ClubChamps
24/04/22 1:36.52 NewmrktMstrs</t>
        </r>
      </text>
    </comment>
    <comment ref="H25" authorId="0" shapeId="0" xr:uid="{16829797-4309-4F4D-95FA-9B386614922E}">
      <text>
        <r>
          <rPr>
            <sz val="8"/>
            <color indexed="81"/>
            <rFont val="Tahoma"/>
            <family val="2"/>
          </rPr>
          <t>25/10/19 3:10.44 NationalMstrs
26/11/21 3:21.33 ClubChampsLD
24/04/22 3:28.45 NewmrktMstrs</t>
        </r>
      </text>
    </comment>
    <comment ref="I25" authorId="0" shapeId="0" xr:uid="{DC768CA8-36E4-499A-9260-086DD0F1C3E8}">
      <text>
        <r>
          <rPr>
            <sz val="8"/>
            <color indexed="81"/>
            <rFont val="Tahoma"/>
            <family val="2"/>
          </rPr>
          <t>29/09/19 6:38.31 ERMasters
10/12/21 7:06.02 ClubChampsLD
24/04/22 7:20.05 NewmrktMstrs</t>
        </r>
      </text>
    </comment>
    <comment ref="J25" authorId="0" shapeId="0" xr:uid="{E7941434-AF26-455C-9C22-602FE6632754}">
      <text>
        <r>
          <rPr>
            <sz val="8"/>
            <color indexed="81"/>
            <rFont val="Tahoma"/>
            <family val="2"/>
          </rPr>
          <t>22/09/19 13:48.45 Newmarket</t>
        </r>
      </text>
    </comment>
    <comment ref="K25" authorId="0" shapeId="0" xr:uid="{CD8D6A2E-7142-497C-9708-D1B48049782A}">
      <text>
        <r>
          <rPr>
            <sz val="8"/>
            <color indexed="81"/>
            <rFont val="Tahoma"/>
            <family val="2"/>
          </rPr>
          <t>26/11/15 27:19.95 TimeTrial</t>
        </r>
      </text>
    </comment>
    <comment ref="M25" authorId="0" shapeId="0" xr:uid="{A65E7808-EEA0-420F-9654-28FB298DCF6C}">
      <text>
        <r>
          <rPr>
            <sz val="8"/>
            <color indexed="81"/>
            <rFont val="Tahoma"/>
            <family val="2"/>
          </rPr>
          <t>25/10/19 0:45.67 NationalMstrs
20/11/21 0:48.26 ClubChamps
24/04/22 0:49.42 NewmrktMstrs</t>
        </r>
      </text>
    </comment>
    <comment ref="N25" authorId="0" shapeId="0" xr:uid="{03672AD4-50D7-40E2-A173-C12DF9CAC50C}">
      <text>
        <r>
          <rPr>
            <sz val="8"/>
            <color indexed="81"/>
            <rFont val="Tahoma"/>
            <family val="2"/>
          </rPr>
          <t>23/06/19 1:39.98 Newmarket
13/11/21 1:45.73 ClubChamps
24/04/22 1:51.21 NewmrktMstrs</t>
        </r>
      </text>
    </comment>
    <comment ref="O25" authorId="0" shapeId="0" xr:uid="{9217793B-2239-4F7C-BF59-3935DFD4F7CD}">
      <text>
        <r>
          <rPr>
            <sz val="8"/>
            <color indexed="81"/>
            <rFont val="Tahoma"/>
            <family val="2"/>
          </rPr>
          <t>17/02/19 3:33.79 SudMasters
03/12/21 3:47.06 ClubChampsLD</t>
        </r>
      </text>
    </comment>
    <comment ref="Q25" authorId="0" shapeId="0" xr:uid="{E8BD4061-F2D0-4FE2-A7EF-BC65212A12D9}">
      <text>
        <r>
          <rPr>
            <sz val="8"/>
            <color indexed="81"/>
            <rFont val="Tahoma"/>
            <family val="2"/>
          </rPr>
          <t>25/06/17 0:53.62 Newmarket
20/11/21 0:57.20 ClubChamps</t>
        </r>
      </text>
    </comment>
    <comment ref="R25" authorId="0" shapeId="0" xr:uid="{146F3B13-CC32-4E42-9D9D-2634E3589B37}">
      <text>
        <r>
          <rPr>
            <sz val="8"/>
            <color indexed="81"/>
            <rFont val="Tahoma"/>
            <family val="2"/>
          </rPr>
          <t>02/06/19 1:58.97 SudMasters
13/11/21 2:04.72 ClubChamps</t>
        </r>
      </text>
    </comment>
    <comment ref="S25" authorId="0" shapeId="0" xr:uid="{729E8E45-9186-432A-AC2E-ADF84750313C}">
      <text>
        <r>
          <rPr>
            <sz val="8"/>
            <color indexed="81"/>
            <rFont val="Tahoma"/>
            <family val="2"/>
          </rPr>
          <t>19/06/19 4:10.50 Newmarket</t>
        </r>
      </text>
    </comment>
    <comment ref="U25" authorId="0" shapeId="0" xr:uid="{C4D58618-6628-426C-9364-BEE8DBBB6A65}">
      <text>
        <r>
          <rPr>
            <sz val="8"/>
            <color indexed="81"/>
            <rFont val="Tahoma"/>
            <family val="2"/>
          </rPr>
          <t>02/06/19 0:51.42 Newmarket</t>
        </r>
      </text>
    </comment>
    <comment ref="X25" authorId="0" shapeId="0" xr:uid="{50348E86-7229-4D50-BDFF-9EA8CAAA8911}">
      <text>
        <r>
          <rPr>
            <sz val="8"/>
            <color indexed="81"/>
            <rFont val="Tahoma"/>
            <family val="2"/>
          </rPr>
          <t>29/04/19 1:43.55 Newmarket
21/11/21 1:51.77 ClubChamps
24/04/22 1:53.91 NewmrktMstrs</t>
        </r>
      </text>
    </comment>
    <comment ref="Y25" authorId="0" shapeId="0" xr:uid="{8E2D1D02-5CA0-4A32-8E6B-19643A54AE4F}">
      <text>
        <r>
          <rPr>
            <sz val="8"/>
            <color indexed="81"/>
            <rFont val="Tahoma"/>
            <family val="2"/>
          </rPr>
          <t>02/06/19 3:43.83 Newmarket</t>
        </r>
      </text>
    </comment>
    <comment ref="F26" authorId="1" shapeId="0" xr:uid="{00000000-0006-0000-0000-0000B1010000}">
      <text>
        <r>
          <rPr>
            <sz val="8"/>
            <color indexed="81"/>
            <rFont val="Tahoma"/>
            <family val="2"/>
          </rPr>
          <t>20/11/11 0:41.89 ClubChamps
19/05/12 0:42.88 NorfMasters
18/11/12 0:43.00 ClubChamps
17/11/13 0:42.42 ClubChamps
16/11/14 0:43.00 ClubChamps
22/11/15 0:43.24 ClubChamps
20/11/16 0:43.79 ClubChamps
19/11/17 0:44.99 ClubChamps
10/11/18 0:45.93 ClubChamps
17/11/19 0:45.50 ClubChamps
10/09/21 0:47.92 ColourGala
21/11/21 0:47.08 ClubChamps</t>
        </r>
      </text>
    </comment>
    <comment ref="G26" authorId="0" shapeId="0" xr:uid="{00000000-0006-0000-0000-0000B2010000}">
      <text>
        <r>
          <rPr>
            <sz val="8"/>
            <color indexed="81"/>
            <rFont val="Tahoma"/>
            <family val="2"/>
          </rPr>
          <t>31/12/11 1:38.66 Before 2012
13/05/17 1:45.72 NorfMasters (CT)
08/03/19 1:46.16 TimeTrial</t>
        </r>
      </text>
    </comment>
    <comment ref="H26" authorId="0" shapeId="0" xr:uid="{00000000-0006-0000-0000-0000B3010000}">
      <text>
        <r>
          <rPr>
            <sz val="8"/>
            <color indexed="81"/>
            <rFont val="Tahoma"/>
            <family val="2"/>
          </rPr>
          <t>31/12/11 3:27.76 Before 2012
17/02/13 3:40.19 SudMasters
01/11/13 3:44.72 ClubChamps
30/05/14 3:40.94 TimeTrial
31/10/14 3:45.28 ClubChamps
27/03/15 3:43.77 TimeTrial
01/05/15 3:50.28 TimeTrial
04/03/16 3:41.16 TimeTrial
21/10/16 3:41.53 ClubChamps
31/03/17 3:45.32 TimeTrial
28/04/17 3:46.86 TimeTrial
20/10/17 3:44.69 ClubChamps
18/02/18 3:53.17 SudMasters
02/03/18 3:51.22 TimeTrial
19/10/18 3:49.63 ClubChamps
18/10/19 3:50.82 ClubChamps
26/11/21 3:59.30 ClubChampsLD</t>
        </r>
      </text>
    </comment>
    <comment ref="I26" authorId="0" shapeId="0" xr:uid="{00000000-0006-0000-0000-0000B4010000}">
      <text>
        <r>
          <rPr>
            <sz val="8"/>
            <color indexed="81"/>
            <rFont val="Tahoma"/>
            <family val="2"/>
          </rPr>
          <t>31/12/11 7:23.90 Before 2012
03/11/13 7:46.38 ClubChamps
23/10/16 7:48.75 ClubChamps
21/04/17 8:02.66 TimeTrial
22/10/17 7:53.93 ClubChamps
18/02/18 8:10.74 SudMasters
20/07/18 7:56.43 TimeTrial
26/10/18 7:51.81 ClubChamps
25/10/19 7:50.89 ClubChamps</t>
        </r>
      </text>
    </comment>
    <comment ref="J26" authorId="0" shapeId="0" xr:uid="{00000000-0006-0000-0000-0000B5010000}">
      <text>
        <r>
          <rPr>
            <sz val="8"/>
            <color indexed="81"/>
            <rFont val="Tahoma"/>
            <family val="2"/>
          </rPr>
          <t>31/12/11 15:27.62 Before 2012
23/09/12 15:35.06 ClubChamps
21/09/14 16:00.78 ClubChamps
20/09/15 16:38.50 ClubChamps
24/09/17 15:52.85 ClubChamps
22/09/19 16:28.09 ClubChamps</t>
        </r>
      </text>
    </comment>
    <comment ref="K26" authorId="3" shapeId="0" xr:uid="{00000000-0006-0000-0000-0000B6010000}">
      <text>
        <r>
          <rPr>
            <sz val="8"/>
            <color indexed="81"/>
            <rFont val="Tahoma"/>
            <family val="2"/>
          </rPr>
          <t>21/10/07 29:28.96 ClubChamps
14/10/12 29:33.47 ClubChamps
13/10/13 30:19.00 ClubChamps
05/10/14 31:06.75 ClubChamps
04/10/15 31:29.39 ClubChamps
02/10/16 30:34.00 ClubChamps
21/10/18 31:03.00 ClubChamps
20/10/19 30:35.75 ClubChamps</t>
        </r>
      </text>
    </comment>
    <comment ref="M26" authorId="0" shapeId="0" xr:uid="{00000000-0006-0000-0000-0000B7010000}">
      <text>
        <r>
          <rPr>
            <sz val="8"/>
            <color indexed="81"/>
            <rFont val="Tahoma"/>
            <family val="2"/>
          </rPr>
          <t>31/12/11 0:50.27 Before 2012
19/05/12 0:53.53 NorfMasters
17/02/13 0:52.03 SudMasters
16/11/13 0:52.61 ClubChamps
16/02/14 0:52.91 SudMasters
15/02/15 0:52.65 SudMasters
07/02/16 0:53.06 SudMasters
27/05/16 0:54.96 EuroMasters (CT)
13/05/17 0:54.64 NorfMasters (CT)
18/02/18 0:53.50 SudMasters
10/09/21 0:55.38 ColourGala
20/11/21 0:55.26 ClubChamps</t>
        </r>
      </text>
    </comment>
    <comment ref="N26" authorId="0" shapeId="0" xr:uid="{00000000-0006-0000-0000-0000B8010000}">
      <text>
        <r>
          <rPr>
            <sz val="8"/>
            <color indexed="81"/>
            <rFont val="Tahoma"/>
            <family val="2"/>
          </rPr>
          <t>31/12/11 1:56.21 Before 2012
17/02/13 1:56.45 SudMasters
16/02/14 1:56.30 SudMasters
18/02/18 1:55.83 SudMasters
22/03/19 1:55.77 TimeTrial</t>
        </r>
      </text>
    </comment>
    <comment ref="O26" authorId="0" shapeId="0" xr:uid="{00000000-0006-0000-0000-0000B9010000}">
      <text>
        <r>
          <rPr>
            <sz val="8"/>
            <color indexed="81"/>
            <rFont val="Tahoma"/>
            <family val="2"/>
          </rPr>
          <t>31/12/11 3:57.56 Before 2012
30/11/12 4:14.03 TimeTrial
22/03/13 4:11.81 TimeTrail
31/01/14 4:08.12 TimeTrial
27/02/15 4:05.80 TimeTrial
30/09/16 4:06.13 ClubChamps
24/02/17 4:13.56 TimeTrial
03/12/21 4:13.18 ClubChampsLD</t>
        </r>
      </text>
    </comment>
    <comment ref="Q26" authorId="0" shapeId="0" xr:uid="{00000000-0006-0000-0000-0000BA010000}">
      <text>
        <r>
          <rPr>
            <sz val="8"/>
            <color indexed="81"/>
            <rFont val="Tahoma"/>
            <family val="2"/>
          </rPr>
          <t>31/12/11 1:00.01 Before 2012
10/09/21 1:03.83 ColourGala</t>
        </r>
      </text>
    </comment>
    <comment ref="R26" authorId="0" shapeId="0" xr:uid="{DEFC0EB2-8176-4D93-9229-EB3CC9CE6AAD}">
      <text>
        <r>
          <rPr>
            <sz val="8"/>
            <color indexed="81"/>
            <rFont val="Tahoma"/>
            <family val="2"/>
          </rPr>
          <t>29/03/19 2:13.00 TimeTrial</t>
        </r>
      </text>
    </comment>
    <comment ref="S26" authorId="0" shapeId="0" xr:uid="{83B25790-CD34-4049-BEBA-222FC5D4B679}">
      <text>
        <r>
          <rPr>
            <sz val="8"/>
            <color indexed="81"/>
            <rFont val="Tahoma"/>
            <family val="2"/>
          </rPr>
          <t>29/06/18 4:53.57 TimeTrial</t>
        </r>
      </text>
    </comment>
    <comment ref="T26" authorId="0" shapeId="0" xr:uid="{00000000-0006-0000-0000-0000BB010000}">
      <text>
        <r>
          <rPr>
            <sz val="8"/>
            <color indexed="81"/>
            <rFont val="Tahoma"/>
            <family val="2"/>
          </rPr>
          <t>31/12/11 0:28.98 Before 2012</t>
        </r>
      </text>
    </comment>
    <comment ref="U26" authorId="0" shapeId="0" xr:uid="{00000000-0006-0000-0000-0000BC010000}">
      <text>
        <r>
          <rPr>
            <sz val="8"/>
            <color indexed="81"/>
            <rFont val="Tahoma"/>
            <family val="2"/>
          </rPr>
          <t>31/12/11 0:55.03 Before 2012
10/09/21 1:04.76 ColourGala</t>
        </r>
      </text>
    </comment>
    <comment ref="X26" authorId="0" shapeId="0" xr:uid="{00000000-0006-0000-0000-0000BD010000}">
      <text>
        <r>
          <rPr>
            <sz val="8"/>
            <color indexed="81"/>
            <rFont val="Tahoma"/>
            <family val="2"/>
          </rPr>
          <t>31/12/11 1:54.46 Before 2012
19/05/12 1:56.01 NorfMasters
18/05/13 1:54.98 NorfMasters
16/02/14 1:56.88 SudMasters
15/02/15 1:56.45 SudMasters
18/02/18 2:00.21 SudMasters</t>
        </r>
      </text>
    </comment>
    <comment ref="Y26" authorId="0" shapeId="0" xr:uid="{97E23F13-40FC-42DE-816C-2256A76CEB0A}">
      <text>
        <r>
          <rPr>
            <sz val="8"/>
            <color indexed="81"/>
            <rFont val="Tahoma"/>
            <family val="2"/>
          </rPr>
          <t>23/03/18 4:22.49 TimeTrial
03/05/19 4:26.70 TimeTrial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Garry</author>
    <author>Tony</author>
    <author>Steve &amp; Mel</author>
  </authors>
  <commentList>
    <comment ref="E4" authorId="0" shapeId="0" xr:uid="{D156B7D5-B5C4-4512-8A2B-7EA3250DE50E}">
      <text>
        <r>
          <rPr>
            <sz val="8"/>
            <color indexed="81"/>
            <rFont val="Tahoma"/>
            <family val="2"/>
          </rPr>
          <t>13/11/21 0:35.99 ClubChamps
21/11/21 0:35.62 ClubChamps</t>
        </r>
      </text>
    </comment>
    <comment ref="L4" authorId="0" shapeId="0" xr:uid="{01C4B6D9-B500-46A6-8624-96BA3A466518}">
      <text>
        <r>
          <rPr>
            <sz val="8"/>
            <color indexed="81"/>
            <rFont val="Tahoma"/>
            <family val="2"/>
          </rPr>
          <t>20/11/21 0:35.76 ClubChamps</t>
        </r>
      </text>
    </comment>
    <comment ref="E5" authorId="0" shapeId="0" xr:uid="{8F396F65-FD18-4C58-8340-5B774E74F681}">
      <text>
        <r>
          <rPr>
            <sz val="8"/>
            <color indexed="81"/>
            <rFont val="Tahoma"/>
            <family val="2"/>
          </rPr>
          <t>13/11/21 0:27.56 ClubChamps</t>
        </r>
      </text>
    </comment>
    <comment ref="F5" authorId="0" shapeId="0" xr:uid="{3C50779A-1FE2-4381-AB96-6475A342A31D}">
      <text>
        <r>
          <rPr>
            <sz val="8"/>
            <color indexed="81"/>
            <rFont val="Tahoma"/>
            <family val="2"/>
          </rPr>
          <t>10/09/21 1:34.99 ColourGala
13/11/21 1:07.33 ClubChamps</t>
        </r>
      </text>
    </comment>
    <comment ref="M5" authorId="0" shapeId="0" xr:uid="{05171F85-E14B-4860-BBEA-5AF39217D214}">
      <text>
        <r>
          <rPr>
            <sz val="8"/>
            <color indexed="81"/>
            <rFont val="Tahoma"/>
            <family val="2"/>
          </rPr>
          <t>10/09/21 1:30.50 ColourGala</t>
        </r>
      </text>
    </comment>
    <comment ref="P5" authorId="0" shapeId="0" xr:uid="{82222430-8C95-4FEE-9C06-D9858BB43CDB}">
      <text>
        <r>
          <rPr>
            <sz val="8"/>
            <color indexed="81"/>
            <rFont val="Tahoma"/>
            <family val="2"/>
          </rPr>
          <t>13/11/21 0:44.03 ClubChamps</t>
        </r>
      </text>
    </comment>
    <comment ref="E6" authorId="0" shapeId="0" xr:uid="{9639A1B5-EB58-4F12-AD35-64D65F8550B6}">
      <text>
        <r>
          <rPr>
            <sz val="8"/>
            <color indexed="81"/>
            <rFont val="Tahoma"/>
            <family val="2"/>
          </rPr>
          <t>13/11/21 0:32.22 ClubChamps</t>
        </r>
      </text>
    </comment>
    <comment ref="F6" authorId="0" shapeId="0" xr:uid="{5EAFA556-7D1F-4E52-BC77-3D0417E6AABF}">
      <text>
        <r>
          <rPr>
            <sz val="8"/>
            <color indexed="81"/>
            <rFont val="Tahoma"/>
            <family val="2"/>
          </rPr>
          <t>10/09/21 1:30.85 ColourGala
13/11/21 1:09.89 ClubChamps</t>
        </r>
      </text>
    </comment>
    <comment ref="L6" authorId="0" shapeId="0" xr:uid="{4D5ABE20-10DE-49A3-9B50-19B17B4E9902}">
      <text>
        <r>
          <rPr>
            <sz val="8"/>
            <color indexed="81"/>
            <rFont val="Tahoma"/>
            <family val="2"/>
          </rPr>
          <t>20/11/21 0:34.12 ClubChamps</t>
        </r>
      </text>
    </comment>
    <comment ref="M6" authorId="0" shapeId="0" xr:uid="{DAA08396-7750-48AE-808F-30513994AB37}">
      <text>
        <r>
          <rPr>
            <sz val="8"/>
            <color indexed="81"/>
            <rFont val="Tahoma"/>
            <family val="2"/>
          </rPr>
          <t>10/09/21 1:18.76 ColourGala
20/11/21 1:15.93 ClubChamps</t>
        </r>
      </text>
    </comment>
    <comment ref="P6" authorId="0" shapeId="0" xr:uid="{C35F812D-F5D0-43C0-8164-B8B6173AA395}">
      <text>
        <r>
          <rPr>
            <sz val="8"/>
            <color indexed="81"/>
            <rFont val="Tahoma"/>
            <family val="2"/>
          </rPr>
          <t>13/11/21 0:40.36 ClubChamps</t>
        </r>
      </text>
    </comment>
    <comment ref="F7" authorId="0" shapeId="0" xr:uid="{5D738C60-2D9E-4687-82F4-8330F7392A93}">
      <text>
        <r>
          <rPr>
            <sz val="8"/>
            <color indexed="81"/>
            <rFont val="Tahoma"/>
            <family val="2"/>
          </rPr>
          <t>12/03/22 0:53.26 JFLMildnhll
14/05/22 0:50.87 JFLStIves</t>
        </r>
      </text>
    </comment>
    <comment ref="M7" authorId="0" shapeId="0" xr:uid="{3C514070-FCD4-40F7-B9DD-8E5C131293E9}">
      <text>
        <r>
          <rPr>
            <sz val="8"/>
            <color indexed="81"/>
            <rFont val="Tahoma"/>
            <family val="2"/>
          </rPr>
          <t>12/03/22 1:01.83 JFLMildnhll
14/05/22 0:55.39 JFLStIves</t>
        </r>
      </text>
    </comment>
    <comment ref="T7" authorId="0" shapeId="0" xr:uid="{8EF8DC49-92F8-4F1A-88ED-9903C84FF32A}">
      <text>
        <r>
          <rPr>
            <sz val="8"/>
            <color indexed="81"/>
            <rFont val="Tahoma"/>
            <family val="2"/>
          </rPr>
          <t>12/03/22 0:29.63 JFLMildnhll
14/05/22 0:25.97 JFLStIves</t>
        </r>
      </text>
    </comment>
    <comment ref="E8" authorId="0" shapeId="0" xr:uid="{395442CC-07AC-43CF-B73D-6E849F1ADAE3}">
      <text>
        <r>
          <rPr>
            <sz val="8"/>
            <color indexed="81"/>
            <rFont val="Tahoma"/>
            <family val="2"/>
          </rPr>
          <t>13/11/21 0:31.94 ClubChamps</t>
        </r>
      </text>
    </comment>
    <comment ref="F8" authorId="0" shapeId="0" xr:uid="{8FA8E904-6033-4842-8EE4-3C9C82D00058}">
      <text>
        <r>
          <rPr>
            <sz val="8"/>
            <color indexed="81"/>
            <rFont val="Tahoma"/>
            <family val="2"/>
          </rPr>
          <t>10/09/21 1:21.54 ColourGala
13/11/21 1:21.16 ClubChamps
12/03/22 1:09.79 JFLMildnhll
14/05/22 1:01.67 JFLStIves</t>
        </r>
      </text>
    </comment>
    <comment ref="M8" authorId="0" shapeId="0" xr:uid="{2272A932-6C84-47F5-8DB4-74A6310E6300}">
      <text>
        <r>
          <rPr>
            <sz val="8"/>
            <color indexed="81"/>
            <rFont val="Tahoma"/>
            <family val="2"/>
          </rPr>
          <t>10/09/21 1:20.85 ColourGala
12/03/22 1:13.66 JFLMildnhll
14/05/22 1:08.29 JFLStIves</t>
        </r>
      </text>
    </comment>
    <comment ref="P8" authorId="0" shapeId="0" xr:uid="{4BCAE6DA-6EBE-4502-8312-175C4A483E9F}">
      <text>
        <r>
          <rPr>
            <sz val="8"/>
            <color indexed="81"/>
            <rFont val="Tahoma"/>
            <family val="2"/>
          </rPr>
          <t>13/11/21 0:40.84 ClubChamps</t>
        </r>
      </text>
    </comment>
    <comment ref="F9" authorId="0" shapeId="0" xr:uid="{DE9F9458-5D5B-42A3-94AE-AB27E75A95C7}">
      <text>
        <r>
          <rPr>
            <sz val="8"/>
            <color indexed="81"/>
            <rFont val="Tahoma"/>
            <family val="2"/>
          </rPr>
          <t>10/09/21 1:06.58 ColourGala</t>
        </r>
      </text>
    </comment>
    <comment ref="M9" authorId="0" shapeId="0" xr:uid="{A23A747E-44E6-42A0-B5B9-E40E840D944D}">
      <text>
        <r>
          <rPr>
            <sz val="8"/>
            <color indexed="81"/>
            <rFont val="Tahoma"/>
            <family val="2"/>
          </rPr>
          <t>10/09/21 1:07.98 ColourGala</t>
        </r>
      </text>
    </comment>
    <comment ref="E10" authorId="0" shapeId="0" xr:uid="{B66E9FC9-6447-4551-8856-8F29DAA1539F}">
      <text>
        <r>
          <rPr>
            <sz val="8"/>
            <color indexed="81"/>
            <rFont val="Tahoma"/>
            <family val="2"/>
          </rPr>
          <t>21/11/21 0:27.42 ClubChamps</t>
        </r>
      </text>
    </comment>
    <comment ref="E11" authorId="0" shapeId="0" xr:uid="{F6846A1B-D227-48E4-9BAC-50C5362D4F48}">
      <text>
        <r>
          <rPr>
            <sz val="8"/>
            <color indexed="81"/>
            <rFont val="Tahoma"/>
            <family val="2"/>
          </rPr>
          <t>09/11/19 0:31.79 ClubChamps</t>
        </r>
      </text>
    </comment>
    <comment ref="F11" authorId="0" shapeId="0" xr:uid="{42E692ED-C28F-4A82-B7A4-0CA52F60C917}">
      <text>
        <r>
          <rPr>
            <sz val="8"/>
            <color indexed="81"/>
            <rFont val="Tahoma"/>
            <family val="2"/>
          </rPr>
          <t>10/09/21 0:55.63 ColourGala
13/11/21 0:54.07 ClubChamps</t>
        </r>
      </text>
    </comment>
    <comment ref="L11" authorId="0" shapeId="0" xr:uid="{E11D29C1-198E-4C88-AF9C-5933476219DE}">
      <text>
        <r>
          <rPr>
            <sz val="8"/>
            <color indexed="81"/>
            <rFont val="Tahoma"/>
            <family val="2"/>
          </rPr>
          <t>16/11/19 0:31.72 ClubChamps</t>
        </r>
      </text>
    </comment>
    <comment ref="M11" authorId="0" shapeId="0" xr:uid="{E344C2E2-DA2E-4C41-85E5-5258281AC482}">
      <text>
        <r>
          <rPr>
            <sz val="8"/>
            <color indexed="81"/>
            <rFont val="Tahoma"/>
            <family val="2"/>
          </rPr>
          <t>10/09/21 1:02.22 ColourGala
12/03/22 0:58.85 JFLMildnhll
14/05/22 0:55.70 JFLStIves</t>
        </r>
      </text>
    </comment>
    <comment ref="N11" authorId="0" shapeId="0" xr:uid="{9F27D677-ACE7-4B2D-9250-466613326357}">
      <text>
        <r>
          <rPr>
            <sz val="8"/>
            <color indexed="81"/>
            <rFont val="Tahoma"/>
            <family val="2"/>
          </rPr>
          <t>13/11/21 2:15.12 ClubChamps</t>
        </r>
      </text>
    </comment>
    <comment ref="R11" authorId="0" shapeId="0" xr:uid="{9715666A-4872-4D4E-9DC9-E945BE6F63E2}">
      <text>
        <r>
          <rPr>
            <sz val="8"/>
            <color indexed="81"/>
            <rFont val="Tahoma"/>
            <family val="2"/>
          </rPr>
          <t>13/11/21 2:59.00 ClubChamps</t>
        </r>
      </text>
    </comment>
    <comment ref="T11" authorId="0" shapeId="0" xr:uid="{7C1E49A5-492E-4085-9C8A-147341A6A544}">
      <text>
        <r>
          <rPr>
            <sz val="8"/>
            <color indexed="81"/>
            <rFont val="Tahoma"/>
            <family val="2"/>
          </rPr>
          <t>16/11/19 0:45.36 ClubChamps</t>
        </r>
      </text>
    </comment>
    <comment ref="F12" authorId="0" shapeId="0" xr:uid="{F8390D17-F83F-4009-816B-012BE0926227}">
      <text>
        <r>
          <rPr>
            <sz val="8"/>
            <color indexed="81"/>
            <rFont val="Tahoma"/>
            <family val="2"/>
          </rPr>
          <t>10/09/21 0:49.29 ColourGala
13/11/21 0:42.91 ClubChamps
05/02/22 0:38.36 SuffCounty
12/03/22 0:37.84 JFLMildnhll</t>
        </r>
      </text>
    </comment>
    <comment ref="G12" authorId="0" shapeId="0" xr:uid="{B0182A45-1A87-4D6A-A675-070A2D7A9D8F}">
      <text>
        <r>
          <rPr>
            <sz val="8"/>
            <color indexed="81"/>
            <rFont val="Tahoma"/>
            <family val="2"/>
          </rPr>
          <t>20/03/22 1:28.07 NewmrktOpen</t>
        </r>
      </text>
    </comment>
    <comment ref="H12" authorId="0" shapeId="0" xr:uid="{6535371F-3AC4-424A-83E1-8AF5C151A19F}">
      <text>
        <r>
          <rPr>
            <sz val="8"/>
            <color indexed="81"/>
            <rFont val="Tahoma"/>
            <family val="2"/>
          </rPr>
          <t>26/11/21 3:35.16 ClubChampsLD
06/05/22 3:06.77 TimeTrial</t>
        </r>
      </text>
    </comment>
    <comment ref="I12" authorId="0" shapeId="0" xr:uid="{67DDA090-AAD7-46EE-B7DC-8161EEF719E7}">
      <text>
        <r>
          <rPr>
            <sz val="8"/>
            <color indexed="81"/>
            <rFont val="Tahoma"/>
            <family val="2"/>
          </rPr>
          <t>10/12/21 7:41.00 ClubChampsLD</t>
        </r>
      </text>
    </comment>
    <comment ref="M12" authorId="0" shapeId="0" xr:uid="{60F1B9E1-7232-4DAC-B72E-4A8BB9423862}">
      <text>
        <r>
          <rPr>
            <sz val="8"/>
            <color indexed="81"/>
            <rFont val="Tahoma"/>
            <family val="2"/>
          </rPr>
          <t>10/09/21 0:54.53 ColourGala</t>
        </r>
      </text>
    </comment>
    <comment ref="O12" authorId="0" shapeId="0" xr:uid="{F91E3947-65FE-4175-AF38-64D5F7D2FAC0}">
      <text>
        <r>
          <rPr>
            <sz val="8"/>
            <color indexed="81"/>
            <rFont val="Tahoma"/>
            <family val="2"/>
          </rPr>
          <t>06/05/22 3:39.55 TimeTrial</t>
        </r>
      </text>
    </comment>
    <comment ref="Q12" authorId="0" shapeId="0" xr:uid="{624CA795-A433-473D-B443-3C724F4BA76B}">
      <text>
        <r>
          <rPr>
            <sz val="8"/>
            <color indexed="81"/>
            <rFont val="Tahoma"/>
            <family val="2"/>
          </rPr>
          <t>10/09/21 1:12.81 ColourGala</t>
        </r>
      </text>
    </comment>
    <comment ref="T12" authorId="0" shapeId="0" xr:uid="{4A5DF91F-C675-4B8F-A8FD-140A61088A28}">
      <text>
        <r>
          <rPr>
            <sz val="8"/>
            <color indexed="81"/>
            <rFont val="Tahoma"/>
            <family val="2"/>
          </rPr>
          <t>10/09/21 0:25.41 ColourGala</t>
        </r>
      </text>
    </comment>
    <comment ref="U12" authorId="0" shapeId="0" xr:uid="{BB0C3D69-070F-4AA9-AACC-DF5B45CA6F58}">
      <text>
        <r>
          <rPr>
            <sz val="8"/>
            <color indexed="81"/>
            <rFont val="Tahoma"/>
            <family val="2"/>
          </rPr>
          <t>12/03/22 0:50.48 JFLMildnhll
14/05/22 0:49.49 JFLStIves</t>
        </r>
      </text>
    </comment>
    <comment ref="X12" authorId="0" shapeId="0" xr:uid="{6B3CB3AE-F25D-45D6-A528-CA73D92DA3AA}">
      <text>
        <r>
          <rPr>
            <sz val="8"/>
            <color indexed="81"/>
            <rFont val="Tahoma"/>
            <family val="2"/>
          </rPr>
          <t>12/03/22 1:48.15 JFLMildnhll
14/05/22 1:41.72 JFLStIves</t>
        </r>
      </text>
    </comment>
    <comment ref="F13" authorId="0" shapeId="0" xr:uid="{364D97B0-6F65-4FFB-9B4A-33E6F871BDA1}">
      <text>
        <r>
          <rPr>
            <sz val="8"/>
            <color indexed="81"/>
            <rFont val="Tahoma"/>
            <family val="2"/>
          </rPr>
          <t>13/11/21 0:47.08 ClubChamps
20/03/22 0:43.66 NewmrktOpen</t>
        </r>
      </text>
    </comment>
    <comment ref="G13" authorId="0" shapeId="0" xr:uid="{E358855D-9F07-412E-A37F-A9CEE76B9E65}">
      <text>
        <r>
          <rPr>
            <sz val="8"/>
            <color indexed="81"/>
            <rFont val="Tahoma"/>
            <family val="2"/>
          </rPr>
          <t>20/11/21 1:49.07 ClubChamps
20/03/22 1:36.92 NewmrktOpen</t>
        </r>
      </text>
    </comment>
    <comment ref="H13" authorId="0" shapeId="0" xr:uid="{583D8986-E0EF-4B22-8142-DB65C7391DD9}">
      <text>
        <r>
          <rPr>
            <sz val="8"/>
            <color indexed="81"/>
            <rFont val="Tahoma"/>
            <family val="2"/>
          </rPr>
          <t>06/05/22 3:49.82 TimeTrial</t>
        </r>
      </text>
    </comment>
    <comment ref="Q13" authorId="0" shapeId="0" xr:uid="{0DF3BC33-3EC4-40E9-BBD2-61E17050A346}">
      <text>
        <r>
          <rPr>
            <sz val="8"/>
            <color indexed="81"/>
            <rFont val="Tahoma"/>
            <family val="2"/>
          </rPr>
          <t>20/11/21 1:15.81 ClubChamps
12/03/22 1:00.39 JFLMildnhll
14/05/22 0:59.12 JFLStIves</t>
        </r>
      </text>
    </comment>
    <comment ref="R13" authorId="0" shapeId="0" xr:uid="{29FB70FE-6316-4E90-837A-B02E3A334187}">
      <text>
        <r>
          <rPr>
            <sz val="8"/>
            <color indexed="81"/>
            <rFont val="Tahoma"/>
            <family val="2"/>
          </rPr>
          <t>13/11/21 2:44.09 ClubChamps
19/03/22 2:15.89 NewmrktOpen</t>
        </r>
      </text>
    </comment>
    <comment ref="S13" authorId="0" shapeId="0" xr:uid="{C804E77F-CA31-4849-93A1-AC9D5B7296F2}">
      <text>
        <r>
          <rPr>
            <sz val="8"/>
            <color indexed="81"/>
            <rFont val="Tahoma"/>
            <family val="2"/>
          </rPr>
          <t>06/05/22 4:33.32 TimeTrial</t>
        </r>
      </text>
    </comment>
    <comment ref="X13" authorId="0" shapeId="0" xr:uid="{AC4C7748-2909-4359-9847-D9309B66CCB5}">
      <text>
        <r>
          <rPr>
            <sz val="8"/>
            <color indexed="81"/>
            <rFont val="Tahoma"/>
            <family val="2"/>
          </rPr>
          <t>12/03/22 1:58.17 JFLMildnhll</t>
        </r>
      </text>
    </comment>
    <comment ref="F14" authorId="0" shapeId="0" xr:uid="{FF6340F8-8DA1-431E-8D40-250FFD865EC3}">
      <text>
        <r>
          <rPr>
            <sz val="8"/>
            <color indexed="81"/>
            <rFont val="Tahoma"/>
            <family val="2"/>
          </rPr>
          <t>19/07/19 0:49.79 ColourGala
07/09/19 0:43.22 SFLDiss</t>
        </r>
      </text>
    </comment>
    <comment ref="M14" authorId="0" shapeId="0" xr:uid="{9E0710A1-4295-409C-84AA-FC654FA455EE}">
      <text>
        <r>
          <rPr>
            <sz val="8"/>
            <color indexed="81"/>
            <rFont val="Tahoma"/>
            <family val="2"/>
          </rPr>
          <t>19/07/19 1:02.88 ColourGala
07/09/19 0:54.69 SFLDiss
07/02/20 0:52.25 ColourGala</t>
        </r>
      </text>
    </comment>
    <comment ref="Q14" authorId="0" shapeId="0" xr:uid="{0CB86624-3175-4B53-8CB0-9AD4F46C119A}">
      <text>
        <r>
          <rPr>
            <sz val="8"/>
            <color indexed="81"/>
            <rFont val="Tahoma"/>
            <family val="2"/>
          </rPr>
          <t>19/07/19 1:05.53 ColourGala
07/02/20 0:59.81 ColourGala</t>
        </r>
      </text>
    </comment>
    <comment ref="T14" authorId="0" shapeId="0" xr:uid="{81AE447C-6E37-4EBA-924C-4B2FD048C54E}">
      <text>
        <r>
          <rPr>
            <sz val="8"/>
            <color indexed="81"/>
            <rFont val="Tahoma"/>
            <family val="2"/>
          </rPr>
          <t>19/07/19 0:28.50 ColourGala
07/02/20 0:28.44 ColourGala</t>
        </r>
      </text>
    </comment>
    <comment ref="E15" authorId="0" shapeId="0" xr:uid="{16D7F262-1E78-4543-B1BA-A453E2AF2FDA}">
      <text>
        <r>
          <rPr>
            <sz val="8"/>
            <color indexed="81"/>
            <rFont val="Tahoma"/>
            <family val="2"/>
          </rPr>
          <t>19/11/17 0:29.68 ClubChamps
18/11/18 0:23.34 ClubChamps
09/11/19 0:21.03 ClubChamps</t>
        </r>
      </text>
    </comment>
    <comment ref="F15" authorId="0" shapeId="0" xr:uid="{2A31C058-DB54-4D7C-8E74-F645302B69B6}">
      <text>
        <r>
          <rPr>
            <sz val="8"/>
            <color indexed="81"/>
            <rFont val="Tahoma"/>
            <family val="2"/>
          </rPr>
          <t>23/02/18 1:06.05 ColourGala
04/05/18 1:02.32 ColourGala
10/11/18 0:54.15 ClubChamps
27/04/19 0:49.68 JFLWhttlsey
09/11/19 0:47.46 ClubChamps
13/11/21 0:40.50 ClubChamps</t>
        </r>
      </text>
    </comment>
    <comment ref="G15" authorId="0" shapeId="0" xr:uid="{BD62BF29-C772-476B-BBED-F240853B9AC4}">
      <text>
        <r>
          <rPr>
            <sz val="8"/>
            <color indexed="81"/>
            <rFont val="Tahoma"/>
            <family val="2"/>
          </rPr>
          <t>20/11/21 1:36.76 ClubChamps</t>
        </r>
      </text>
    </comment>
    <comment ref="H15" authorId="0" shapeId="0" xr:uid="{8461460E-B508-4807-A0CC-2FEEE64A3CF5}">
      <text>
        <r>
          <rPr>
            <sz val="8"/>
            <color indexed="81"/>
            <rFont val="Tahoma"/>
            <family val="2"/>
          </rPr>
          <t>21/02/20 3:35.53 TimeTrial
26/11/21 3:27.88 ClubChampsLD</t>
        </r>
      </text>
    </comment>
    <comment ref="I15" authorId="0" shapeId="0" xr:uid="{92C31C02-E8C2-4156-8062-F806F8C996F8}">
      <text>
        <r>
          <rPr>
            <sz val="8"/>
            <color indexed="81"/>
            <rFont val="Tahoma"/>
            <family val="2"/>
          </rPr>
          <t>10/12/21 7:29.06 ClubChampsLD</t>
        </r>
      </text>
    </comment>
    <comment ref="L15" authorId="0" shapeId="0" xr:uid="{C7825AA6-313B-4786-81A4-82D28A1E2138}">
      <text>
        <r>
          <rPr>
            <sz val="8"/>
            <color indexed="81"/>
            <rFont val="Tahoma"/>
            <family val="2"/>
          </rPr>
          <t>17/11/18 0:25.54 ClubChamps
16/11/19 0:23.74 ClubChamps</t>
        </r>
      </text>
    </comment>
    <comment ref="M15" authorId="0" shapeId="0" xr:uid="{C58CF3D9-1AF3-4BCC-B9EC-E99DC522713E}">
      <text>
        <r>
          <rPr>
            <sz val="8"/>
            <color indexed="81"/>
            <rFont val="Tahoma"/>
            <family val="2"/>
          </rPr>
          <t>23/02/18 1:03.91 ColourGala
17/11/18 1:01.79 ClubChamps
01/03/19 0:55.47 ColourGala
19/10/19 0:53.79 JFLNewmrkt
16/11/19 0:51.55 ClubChamps
10/09/21 0:47.77 ColourGala
20/11/21 0:46.06 ClubChamps</t>
        </r>
      </text>
    </comment>
    <comment ref="N15" authorId="0" shapeId="0" xr:uid="{7F21F1A5-EDF2-4497-B6E2-50B00CBC077D}">
      <text>
        <r>
          <rPr>
            <sz val="8"/>
            <color indexed="81"/>
            <rFont val="Tahoma"/>
            <family val="2"/>
          </rPr>
          <t>13/11/21 1:40.89 ClubChamps</t>
        </r>
      </text>
    </comment>
    <comment ref="O15" authorId="0" shapeId="0" xr:uid="{AC78F295-6CCE-4BB0-A8CC-665DF37BAA69}">
      <text>
        <r>
          <rPr>
            <sz val="8"/>
            <color indexed="81"/>
            <rFont val="Tahoma"/>
            <family val="2"/>
          </rPr>
          <t>03/12/21 3:34.83 ClubChampsLD</t>
        </r>
      </text>
    </comment>
    <comment ref="P15" authorId="0" shapeId="0" xr:uid="{6FFC4B95-F48B-4580-BC1A-8FD1E96BC175}">
      <text>
        <r>
          <rPr>
            <sz val="8"/>
            <color indexed="81"/>
            <rFont val="Tahoma"/>
            <family val="2"/>
          </rPr>
          <t>10/11/18 0:37.68 ClubChamps
09/11/19 0:27.15 ClubChamps</t>
        </r>
      </text>
    </comment>
    <comment ref="Q15" authorId="0" shapeId="0" xr:uid="{5D0605BB-7D4C-46E6-9808-2A38799030A7}">
      <text>
        <r>
          <rPr>
            <sz val="8"/>
            <color indexed="81"/>
            <rFont val="Tahoma"/>
            <family val="2"/>
          </rPr>
          <t>17/11/18 1:18.59 ClubChamps
01/03/19 1:14.87 ColourGala
26/04/19 1:14.07 ColourGala
06/07/19 1:07.79 SFLThetford
19/10/19 1:03.43 JFLNewmrkt
16/11/19 1:03.22 ClubChamps
10/09/21 1:00.10 ColourGala
20/11/21 0:56.96 ClubChamps</t>
        </r>
      </text>
    </comment>
    <comment ref="R15" authorId="0" shapeId="0" xr:uid="{43B351E6-63E4-4EDB-A5CF-340BCD31EB1E}">
      <text>
        <r>
          <rPr>
            <sz val="8"/>
            <color indexed="81"/>
            <rFont val="Tahoma"/>
            <family val="2"/>
          </rPr>
          <t>13/11/21 2:04.09 ClubChamps</t>
        </r>
      </text>
    </comment>
    <comment ref="S15" authorId="0" shapeId="0" xr:uid="{9D5CE569-F29F-4EC9-8B99-1549BE7FF10E}">
      <text>
        <r>
          <rPr>
            <sz val="8"/>
            <color indexed="81"/>
            <rFont val="Tahoma"/>
            <family val="2"/>
          </rPr>
          <t>28/11/21 4:23.23 ClubChampsLD</t>
        </r>
      </text>
    </comment>
    <comment ref="T15" authorId="0" shapeId="0" xr:uid="{454393F9-7795-4881-8D8F-8381EE9B4843}">
      <text>
        <r>
          <rPr>
            <sz val="8"/>
            <color indexed="81"/>
            <rFont val="Tahoma"/>
            <family val="2"/>
          </rPr>
          <t>13/10/18 0:33.99 RichardShaw
01/03/19 0:25.78 ColourGala</t>
        </r>
      </text>
    </comment>
    <comment ref="U15" authorId="0" shapeId="0" xr:uid="{DC613F74-A35E-4D53-8485-4FF1375ED25D}">
      <text>
        <r>
          <rPr>
            <sz val="8"/>
            <color indexed="81"/>
            <rFont val="Tahoma"/>
            <family val="2"/>
          </rPr>
          <t>10/09/21 0:57.22 ColourGala</t>
        </r>
      </text>
    </comment>
    <comment ref="X15" authorId="0" shapeId="0" xr:uid="{4D04449B-0D3A-4444-9EF1-9A8C082C123B}">
      <text>
        <r>
          <rPr>
            <sz val="8"/>
            <color indexed="81"/>
            <rFont val="Tahoma"/>
            <family val="2"/>
          </rPr>
          <t>17/11/19 2:00.26 ClubChamps
21/11/21 1:42.08 ClubChamps</t>
        </r>
      </text>
    </comment>
    <comment ref="E16" authorId="0" shapeId="0" xr:uid="{19575010-088F-4415-B2EC-81A97A9C631C}">
      <text>
        <r>
          <rPr>
            <sz val="8"/>
            <color indexed="81"/>
            <rFont val="Tahoma"/>
            <family val="2"/>
          </rPr>
          <t>09/11/19 0:22.97 ClubChamps</t>
        </r>
      </text>
    </comment>
    <comment ref="F16" authorId="0" shapeId="0" xr:uid="{12663AD8-6C68-413D-8F7D-683331258101}">
      <text>
        <r>
          <rPr>
            <sz val="8"/>
            <color indexed="81"/>
            <rFont val="Tahoma"/>
            <family val="2"/>
          </rPr>
          <t>19/10/19 0:56.65 JFLNewmrkt
09/11/19 0:50.68 ClubChamps
07/02/20 0:50.38 ColourGala
13/11/21 0:47.45 ClubChamps
20/03/22 0:41.27 NewmrktOpen
14/05/22 0:39.57 JFLStIves</t>
        </r>
      </text>
    </comment>
    <comment ref="G16" authorId="0" shapeId="0" xr:uid="{C2055C46-D822-43A2-88CA-25850B897AFE}">
      <text>
        <r>
          <rPr>
            <sz val="8"/>
            <color indexed="81"/>
            <rFont val="Tahoma"/>
            <family val="2"/>
          </rPr>
          <t>20/11/21 1:47.73 ClubChamps
20/03/22 1:36.79 NewmrktOpen</t>
        </r>
      </text>
    </comment>
    <comment ref="L16" authorId="0" shapeId="0" xr:uid="{068BFF1B-B7D0-4D25-9030-937C8043DE37}">
      <text>
        <r>
          <rPr>
            <sz val="8"/>
            <color indexed="81"/>
            <rFont val="Tahoma"/>
            <family val="2"/>
          </rPr>
          <t>16/11/19 0:27.26 ClubChamps</t>
        </r>
      </text>
    </comment>
    <comment ref="M16" authorId="0" shapeId="0" xr:uid="{54FF8E6D-08F9-4273-9D67-DFEF261080D6}">
      <text>
        <r>
          <rPr>
            <sz val="8"/>
            <color indexed="81"/>
            <rFont val="Tahoma"/>
            <family val="2"/>
          </rPr>
          <t>07/02/20 0:58.76 ColourGala
20/11/21 0:54.14 ClubChamps
12/03/22 0:48.86 JFLMildnhll
20/03/22 0:47.66 NewmrktOpen
14/05/22 0:46.70 JFLStIves</t>
        </r>
      </text>
    </comment>
    <comment ref="N16" authorId="0" shapeId="0" xr:uid="{868DEE0D-9BE2-4F54-A078-D7BDE0898FE6}">
      <text>
        <r>
          <rPr>
            <sz val="8"/>
            <color indexed="81"/>
            <rFont val="Tahoma"/>
            <family val="2"/>
          </rPr>
          <t>13/11/21 2:06.36 ClubChamps
19/03/22 1:44.17 NewmrktOpen</t>
        </r>
      </text>
    </comment>
    <comment ref="Q16" authorId="0" shapeId="0" xr:uid="{B186E4F6-4C04-451B-BCDE-A3BDFBE84E92}">
      <text>
        <r>
          <rPr>
            <sz val="8"/>
            <color indexed="81"/>
            <rFont val="Tahoma"/>
            <family val="2"/>
          </rPr>
          <t>20/11/21 1:17.38 ClubChamps</t>
        </r>
      </text>
    </comment>
    <comment ref="U16" authorId="0" shapeId="0" xr:uid="{7313E421-044B-4D43-8543-19477BF3E1BE}">
      <text>
        <r>
          <rPr>
            <sz val="8"/>
            <color indexed="81"/>
            <rFont val="Tahoma"/>
            <family val="2"/>
          </rPr>
          <t>14/05/22 0:47.65 JFLStIves</t>
        </r>
      </text>
    </comment>
    <comment ref="E17" authorId="0" shapeId="0" xr:uid="{24CA204C-5448-4836-ABD2-C118EAAA9E7F}">
      <text>
        <r>
          <rPr>
            <sz val="8"/>
            <color indexed="81"/>
            <rFont val="Tahoma"/>
            <family val="2"/>
          </rPr>
          <t>10/11/18 0:30.60 ClubChamps
09/11/19 0:23.12 ClubChamps
17/11/19 0:22.87 ClubChamps
21/11/21 0:22.11 ClubChamps</t>
        </r>
      </text>
    </comment>
    <comment ref="F17" authorId="0" shapeId="0" xr:uid="{08EFAACE-C575-425A-BC84-7B60F6318AA3}">
      <text>
        <r>
          <rPr>
            <sz val="8"/>
            <color indexed="81"/>
            <rFont val="Tahoma"/>
            <family val="2"/>
          </rPr>
          <t>10/11/18 1:17.70 ClubChamps
09/03/19 1:08.39 JFLNewmrkt
19/07/19 1:02.63 ColourGala
09/11/19 0:54.27 ClubChamps
12/03/22 0:51.38 JFLMildnhll</t>
        </r>
      </text>
    </comment>
    <comment ref="L17" authorId="0" shapeId="0" xr:uid="{7E22C6F7-DF66-4940-B034-66EF2190D9AE}">
      <text>
        <r>
          <rPr>
            <sz val="8"/>
            <color indexed="81"/>
            <rFont val="Tahoma"/>
            <family val="2"/>
          </rPr>
          <t>17/11/18 0:31.16 ClubChamps</t>
        </r>
      </text>
    </comment>
    <comment ref="M17" authorId="0" shapeId="0" xr:uid="{FB3BF8E7-D76C-426B-855C-42ADF1E9CE46}">
      <text>
        <r>
          <rPr>
            <sz val="8"/>
            <color indexed="81"/>
            <rFont val="Tahoma"/>
            <family val="2"/>
          </rPr>
          <t>19/07/19 1:10.56 ColourGala
07/02/20 1:06.90 ColourGala
14/03/20 1:06.68 JFLBSEdmunds</t>
        </r>
      </text>
    </comment>
    <comment ref="Q17" authorId="0" shapeId="0" xr:uid="{0331F429-8092-4B8C-8BBE-072B9EF769EE}">
      <text>
        <r>
          <rPr>
            <sz val="8"/>
            <color indexed="81"/>
            <rFont val="Tahoma"/>
            <family val="2"/>
          </rPr>
          <t>20/11/21 1:17.54 ClubChamps</t>
        </r>
      </text>
    </comment>
    <comment ref="Q18" authorId="0" shapeId="0" xr:uid="{ECA01BE9-8D02-47D5-8353-9481DB272D56}">
      <text>
        <r>
          <rPr>
            <sz val="8"/>
            <color indexed="81"/>
            <rFont val="Tahoma"/>
            <family val="2"/>
          </rPr>
          <t>20/11/21 0:59.60 ClubChamps
12/03/22 0:56.05 JFLMildnhll</t>
        </r>
      </text>
    </comment>
    <comment ref="U18" authorId="0" shapeId="0" xr:uid="{D98EDB74-2625-40DB-AA85-4C528923BD60}">
      <text>
        <r>
          <rPr>
            <sz val="8"/>
            <color indexed="81"/>
            <rFont val="Tahoma"/>
            <family val="2"/>
          </rPr>
          <t>12/03/22 0:53.54 JFLMildnhll</t>
        </r>
      </text>
    </comment>
    <comment ref="F19" authorId="0" shapeId="0" xr:uid="{800320AC-961D-4C64-9A92-37C5F9202709}">
      <text>
        <r>
          <rPr>
            <sz val="8"/>
            <color indexed="81"/>
            <rFont val="Tahoma"/>
            <family val="2"/>
          </rPr>
          <t>20/03/22 0:33.81 NewmrktOpen
14/05/22 0:32.57 JFLStIves</t>
        </r>
      </text>
    </comment>
    <comment ref="G19" authorId="0" shapeId="0" xr:uid="{3BEB64FC-9DD6-4886-8C51-A5FC4871E33E}">
      <text>
        <r>
          <rPr>
            <sz val="8"/>
            <color indexed="81"/>
            <rFont val="Tahoma"/>
            <family val="2"/>
          </rPr>
          <t>20/03/22 1:13.79 NewmrktOpen</t>
        </r>
      </text>
    </comment>
    <comment ref="H19" authorId="0" shapeId="0" xr:uid="{91D5B7FF-5A4C-4CFA-B9ED-751865028B9A}">
      <text>
        <r>
          <rPr>
            <sz val="8"/>
            <color indexed="81"/>
            <rFont val="Tahoma"/>
            <family val="2"/>
          </rPr>
          <t>20/03/22 2:44.03 NewmrktOpen
06/05/22 2:41.16 TimeTrial</t>
        </r>
      </text>
    </comment>
    <comment ref="I19" authorId="0" shapeId="0" xr:uid="{1C475C34-C1CB-4CCF-8D9C-2B269FD48B1E}">
      <text>
        <r>
          <rPr>
            <sz val="8"/>
            <color indexed="81"/>
            <rFont val="Tahoma"/>
            <family val="2"/>
          </rPr>
          <t>19/03/22 5:43.19 NewmrktOpen</t>
        </r>
      </text>
    </comment>
    <comment ref="M19" authorId="0" shapeId="0" xr:uid="{E6D9C298-5D77-4F8B-A335-5BABAEF803B2}">
      <text>
        <r>
          <rPr>
            <sz val="8"/>
            <color indexed="81"/>
            <rFont val="Tahoma"/>
            <family val="2"/>
          </rPr>
          <t>20/03/22 0:40.37 NewmrktOpen</t>
        </r>
      </text>
    </comment>
    <comment ref="N19" authorId="0" shapeId="0" xr:uid="{52BCBFF0-DB2C-41D4-B356-85FE6095E5B7}">
      <text>
        <r>
          <rPr>
            <sz val="8"/>
            <color indexed="81"/>
            <rFont val="Tahoma"/>
            <family val="2"/>
          </rPr>
          <t>19/03/22 1:28.63 NewmrktOpen</t>
        </r>
      </text>
    </comment>
    <comment ref="O19" authorId="0" shapeId="0" xr:uid="{A36E20F8-4CC4-42FF-8D9A-3FCABB154A41}">
      <text>
        <r>
          <rPr>
            <sz val="8"/>
            <color indexed="81"/>
            <rFont val="Tahoma"/>
            <family val="2"/>
          </rPr>
          <t>06/05/22 3:05.58 TimeTrial</t>
        </r>
      </text>
    </comment>
    <comment ref="Q19" authorId="0" shapeId="0" xr:uid="{701A536E-4734-4FFD-AB32-57DEFCC4AB8D}">
      <text>
        <r>
          <rPr>
            <sz val="8"/>
            <color indexed="81"/>
            <rFont val="Tahoma"/>
            <family val="2"/>
          </rPr>
          <t>19/03/22 0:47.23 NewmrktOpen</t>
        </r>
      </text>
    </comment>
    <comment ref="R19" authorId="0" shapeId="0" xr:uid="{045CC7E4-2E0B-471F-9B15-515368152FF4}">
      <text>
        <r>
          <rPr>
            <sz val="8"/>
            <color indexed="81"/>
            <rFont val="Tahoma"/>
            <family val="2"/>
          </rPr>
          <t>19/03/22 1:46.40 NewmrktOpen</t>
        </r>
      </text>
    </comment>
    <comment ref="U19" authorId="0" shapeId="0" xr:uid="{5087D6E0-7424-47D9-8C93-498DD0E1EE8B}">
      <text>
        <r>
          <rPr>
            <sz val="8"/>
            <color indexed="81"/>
            <rFont val="Tahoma"/>
            <family val="2"/>
          </rPr>
          <t>20/03/22 0:37.72 NewmrktOpen
14/05/22 0:36.76 JFLStIves</t>
        </r>
      </text>
    </comment>
    <comment ref="X19" authorId="0" shapeId="0" xr:uid="{4934B40B-5FFA-4181-AD9C-987297D5B34D}">
      <text>
        <r>
          <rPr>
            <sz val="8"/>
            <color indexed="81"/>
            <rFont val="Tahoma"/>
            <family val="2"/>
          </rPr>
          <t>20/03/22 1:27.11 NewmrktOpen
14/05/22 1:26.36 JFLStIves</t>
        </r>
      </text>
    </comment>
    <comment ref="Y19" authorId="0" shapeId="0" xr:uid="{36676FCB-0E4A-468F-9AB0-D15F18B22A57}">
      <text>
        <r>
          <rPr>
            <sz val="8"/>
            <color indexed="81"/>
            <rFont val="Tahoma"/>
            <family val="2"/>
          </rPr>
          <t>19/03/22 3:04.85 NewmrktOpen</t>
        </r>
      </text>
    </comment>
    <comment ref="G20" authorId="0" shapeId="0" xr:uid="{9A0A766F-BB67-47BA-BB13-E61D4F97509A}">
      <text>
        <r>
          <rPr>
            <sz val="8"/>
            <color indexed="81"/>
            <rFont val="Tahoma"/>
            <family val="2"/>
          </rPr>
          <t>20/11/21 1:29.77 ClubChamps
20/03/22 1:16.20 NewmrktOpen</t>
        </r>
      </text>
    </comment>
    <comment ref="M20" authorId="0" shapeId="0" xr:uid="{2A259256-9784-4E75-9BFD-06157C844E6C}">
      <text>
        <r>
          <rPr>
            <sz val="8"/>
            <color indexed="81"/>
            <rFont val="Tahoma"/>
            <family val="2"/>
          </rPr>
          <t>20/11/21 0:49.06 ClubChamps</t>
        </r>
      </text>
    </comment>
    <comment ref="Q20" authorId="0" shapeId="0" xr:uid="{DA93B270-7C72-46D6-8F82-9DAB2AC22F46}">
      <text>
        <r>
          <rPr>
            <sz val="8"/>
            <color indexed="81"/>
            <rFont val="Tahoma"/>
            <family val="2"/>
          </rPr>
          <t>20/11/21 0:54.84 ClubChamps</t>
        </r>
      </text>
    </comment>
    <comment ref="E21" authorId="0" shapeId="0" xr:uid="{00000000-0006-0000-0100-000011000000}">
      <text>
        <r>
          <rPr>
            <sz val="8"/>
            <color indexed="81"/>
            <rFont val="Tahoma"/>
            <family val="2"/>
          </rPr>
          <t>12/11/16 0:24.75 ClubChamps
20/11/16 0:23.00 ClubChamps
03/03/18 0:21.40 WendyRead</t>
        </r>
      </text>
    </comment>
    <comment ref="F21" authorId="0" shapeId="0" xr:uid="{00000000-0006-0000-0100-000012000000}">
      <text>
        <r>
          <rPr>
            <sz val="8"/>
            <color indexed="81"/>
            <rFont val="Tahoma"/>
            <family val="2"/>
          </rPr>
          <t>26/02/16 1:05.84 ColourGala
09/09/16 0:55.07 ColourGala
12/11/16 0:53.72 ClubChamps
08/07/17 0:50.37 JFLWhttlsey
09/09/17 0:49.27 JFLNewmrkt
11/11/17 0:48.79 ClubChamps
23/02/18 0:48.05 ColourGala
18/03/18 0:46.38 NewmrktOpen
27/07/18 0:44.78 ColourGala
20/10/18 0:42.61 JFLNewmrkt
10/11/18 0:41.19 ClubChamps
05/01/19 0:40.27 SudburyLC
26/04/19 0:39.16 ColourGala
27/04/19 0:38.30 JFLWhttlsey
09/11/19 0:37.04 ClubChamps
10/09/21 0:33.98 ColourGala
13/11/21 0:32.73 ClubChamps</t>
        </r>
      </text>
    </comment>
    <comment ref="G21" authorId="0" shapeId="0" xr:uid="{87EC6D17-4E29-4A10-8EF2-BA8224CC3F2C}">
      <text>
        <r>
          <rPr>
            <sz val="8"/>
            <color indexed="81"/>
            <rFont val="Tahoma"/>
            <family val="2"/>
          </rPr>
          <t>17/11/18 1:34.19 ClubChamps
22/02/19 1:34.00 TimeTrial (ST)
23/03/19 1:27.26 StwmrktOpen
29/06/19 1:24.79 SuffDevelop
16/11/19 1:21.61 ClubChamps
20/11/21 1:13.08 ClubChamps</t>
        </r>
      </text>
    </comment>
    <comment ref="H21" authorId="0" shapeId="0" xr:uid="{E20F94B7-C0EB-4DE0-8499-F02A8518BFEC}">
      <text>
        <r>
          <rPr>
            <sz val="8"/>
            <color indexed="81"/>
            <rFont val="Tahoma"/>
            <family val="2"/>
          </rPr>
          <t>19/10/18 3:19.09 ClubChamps
22/02/19 3:09.31 TimeTrial
30/06/19 3:06.05 SuffDevelop
18/10/19 3:01.62 ClubChamps
21/02/20 2:56.00 TimeTrial
26/11/21 2:40.71 ClubChampsLD</t>
        </r>
      </text>
    </comment>
    <comment ref="I21" authorId="0" shapeId="0" xr:uid="{C2CE52F4-A39A-4E1F-AFCC-087EDE1B8865}">
      <text>
        <r>
          <rPr>
            <sz val="8"/>
            <color indexed="81"/>
            <rFont val="Tahoma"/>
            <family val="2"/>
          </rPr>
          <t>26/10/18 6:55.87 ClubChamps
25/10/19 6:20.16 ClubChamps
10/12/21 5:52.39 ClubChampsLD</t>
        </r>
      </text>
    </comment>
    <comment ref="J21" authorId="0" shapeId="0" xr:uid="{D267490B-A098-4289-B1A9-44CC0AD4776A}">
      <text>
        <r>
          <rPr>
            <sz val="8"/>
            <color indexed="81"/>
            <rFont val="Tahoma"/>
            <family val="2"/>
          </rPr>
          <t>21/10/18 14:32.78 ClubChamps
20/10/19 13:20.94 ClubChamps</t>
        </r>
      </text>
    </comment>
    <comment ref="K21" authorId="0" shapeId="0" xr:uid="{2F034439-2966-46AF-8A60-055FC2B3F6A1}">
      <text>
        <r>
          <rPr>
            <sz val="8"/>
            <color indexed="81"/>
            <rFont val="Tahoma"/>
            <family val="2"/>
          </rPr>
          <t>23/09/18 29:25.85 ClubChamps
22/09/19 28:04.10 ClubChamps</t>
        </r>
      </text>
    </comment>
    <comment ref="L21" authorId="0" shapeId="0" xr:uid="{00000000-0006-0000-0100-000013000000}">
      <text>
        <r>
          <rPr>
            <sz val="8"/>
            <color indexed="81"/>
            <rFont val="Tahoma"/>
            <family val="2"/>
          </rPr>
          <t>21/11/15 0:36.50 ClubChamps
19/11/16 0:26.89 ClubChamps
13/05/17 0:24.72 JKHNovice</t>
        </r>
      </text>
    </comment>
    <comment ref="M21" authorId="0" shapeId="0" xr:uid="{00000000-0006-0000-0100-000014000000}">
      <text>
        <r>
          <rPr>
            <sz val="8"/>
            <color indexed="81"/>
            <rFont val="Tahoma"/>
            <family val="2"/>
          </rPr>
          <t>26/02/16 1:16.20 ColourGala
06/05/16 1:00.07 ColourGala
19/11/16 0:58.82 ClubChamps
10/06/17 0:54.52 JFLWisbech
08/07/17 0:54.06 JFLWhttlsey
23/02/18 0:52.48 ColourGala
16/06/18 0:52.28 SuffDevelop
27/07/18 0:50.52 ColourGala
29/09/18 0:50.03 SFLNewmrkt
17/11/18 0:47.01 ClubChamps
29/06/19 0:46.65 SuffDevelop
10/09/21 0:39.85 ColourGala
20/11/21 0:39.77 ClubChamps</t>
        </r>
      </text>
    </comment>
    <comment ref="N21" authorId="0" shapeId="0" xr:uid="{E2A55108-5601-4981-BA7F-862537FDA74A}">
      <text>
        <r>
          <rPr>
            <sz val="8"/>
            <color indexed="81"/>
            <rFont val="Tahoma"/>
            <family val="2"/>
          </rPr>
          <t>10/11/18 1:46.69 ClubChamps
29/03/19 1:40.20 TimeTrial
09/11/19 1:38.05 ClubChamps
13/11/21 1:25.12 ClubChamps</t>
        </r>
      </text>
    </comment>
    <comment ref="O21" authorId="0" shapeId="0" xr:uid="{8A731E4D-441F-4FD5-8D20-048662944F2A}">
      <text>
        <r>
          <rPr>
            <sz val="8"/>
            <color indexed="81"/>
            <rFont val="Tahoma"/>
            <family val="2"/>
          </rPr>
          <t>28/09/18 3:39.59 ClubChamps
27/09/19 3:29.22 ClubChamps
03/12/21 3:04.12 ClubChampsLD</t>
        </r>
      </text>
    </comment>
    <comment ref="P21" authorId="0" shapeId="0" xr:uid="{00000000-0006-0000-0100-000015000000}">
      <text>
        <r>
          <rPr>
            <sz val="8"/>
            <color indexed="81"/>
            <rFont val="Tahoma"/>
            <family val="2"/>
          </rPr>
          <t>12/11/16 0:37.00 ClubChamps
13/05/17 0:32.53 JKHNovice
11/11/17 0:30.62 ClubChamps</t>
        </r>
      </text>
    </comment>
    <comment ref="Q21" authorId="0" shapeId="0" xr:uid="{00000000-0006-0000-0100-000016000000}">
      <text>
        <r>
          <rPr>
            <sz val="8"/>
            <color indexed="81"/>
            <rFont val="Tahoma"/>
            <family val="2"/>
          </rPr>
          <t>17/02/17 1:15.89 ColourGala
05/05/17 1:13.62 ColourGala
21/07/17 1:09.63 ColourGala
09/09/17 1:05.18 JFLNewmrkt
07/10/17 1:03.66 JFLNewmrkt
18/11/17 1:02.89 ClubChamps
23/02/18 0:59.71 ColourGala
10/03/18 0:57.99 JFLNewmrkt
17/06/18 0:53.38 SuffDevelop
27/07/18 0:52.91 ColourGala
15/09/18 0:52.02 JFLPeterb
20/10/18 0:51.78 JFLNewmrkt
05/01/19 0:49.28 SudburyLC
03/02/19 0:48.94 SuffCounty
26/04/19 0:48.82 ColourGala
19/10/19 0:48.49 JFLNewmrkt
08/12/19 0:47.52 NewmrktOpen
10/09/21 0:41.90 ColourGala
20/11/21 0:41.11 ClubChamps</t>
        </r>
      </text>
    </comment>
    <comment ref="R21" authorId="0" shapeId="0" xr:uid="{B6F07FC8-0485-45B6-8621-CFC3B2EF1200}">
      <text>
        <r>
          <rPr>
            <sz val="8"/>
            <color indexed="81"/>
            <rFont val="Tahoma"/>
            <family val="2"/>
          </rPr>
          <t>15/04/18 2:02.26 TimeTrial
17/06/18 1:57.16 SuffDevelop
10/11/18 1:52.99 ClubChamps
10/02/19 1:48.97 SuffCounty
23/03/19 1:46.56 StwmrktOpen
07/12/19 1:42.25 NewmrktOpen
13/11/21 1:31.88 ClubChamps</t>
        </r>
      </text>
    </comment>
    <comment ref="S21" authorId="0" shapeId="0" xr:uid="{00046E39-C678-4B24-8902-31C03E6A4E2B}">
      <text>
        <r>
          <rPr>
            <sz val="8"/>
            <color indexed="81"/>
            <rFont val="Tahoma"/>
            <family val="2"/>
          </rPr>
          <t>12/10/18 3:57.12 ClubChamps
02/02/19 3:47.68 SuffCounty
11/10/19 3:38.32 ClubChamps
28/11/21 3:20.61 ClubChampsLD
04/12/21 3:17.79 NewmrktOpen</t>
        </r>
      </text>
    </comment>
    <comment ref="T21" authorId="0" shapeId="0" xr:uid="{00000000-0006-0000-0100-000017000000}">
      <text>
        <r>
          <rPr>
            <sz val="8"/>
            <color indexed="81"/>
            <rFont val="Tahoma"/>
            <family val="2"/>
          </rPr>
          <t>17/02/17 0:30.06 ColourGala
09/09/17 0:29.76 JFLNewmrkt</t>
        </r>
      </text>
    </comment>
    <comment ref="U21" authorId="0" shapeId="0" xr:uid="{5825B7AC-7BA2-44CD-950E-E06ECF2ED498}">
      <text>
        <r>
          <rPr>
            <sz val="8"/>
            <color indexed="81"/>
            <rFont val="Tahoma"/>
            <family val="2"/>
          </rPr>
          <t>23/02/18 0:57.36 ColourGala
04/05/18 0:55.12 ColourGala
17/06/18 0:51.45 SuffDevelop
01/03/19 0:46.99 ColourGala
19/07/19 0:45.97 ColourGala
07/12/19 0:45.61 NewmrktOpen
10/09/21 0:38.28 ColourGala
13/11/21 0:38.22 ClubChamps</t>
        </r>
      </text>
    </comment>
    <comment ref="V21" authorId="0" shapeId="0" xr:uid="{43AED86F-6E2F-438E-84AF-22C47A79157E}">
      <text>
        <r>
          <rPr>
            <sz val="8"/>
            <color indexed="81"/>
            <rFont val="Tahoma"/>
            <family val="2"/>
          </rPr>
          <t>17/11/18 2:04.24 ClubChamps
13/04/19 1:56.33 NewmrktOpen (ST)
29/06/19 1:52.21 SuffDevelop
20/11/21 1:38.82 ClubChamps</t>
        </r>
      </text>
    </comment>
    <comment ref="W21" authorId="0" shapeId="0" xr:uid="{E17C1881-D7A1-4781-A169-3E6C870FCD10}">
      <text>
        <r>
          <rPr>
            <sz val="8"/>
            <color indexed="81"/>
            <rFont val="Tahoma"/>
            <family val="2"/>
          </rPr>
          <t>13/04/19 4:08.09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NewmrktOpen</t>
        </r>
      </text>
    </comment>
    <comment ref="X21" authorId="0" shapeId="0" xr:uid="{8B40AFF1-6AD5-47F7-8893-FA43A156C7CF}">
      <text>
        <r>
          <rPr>
            <sz val="8"/>
            <color indexed="81"/>
            <rFont val="Tahoma"/>
            <family val="2"/>
          </rPr>
          <t>19/11/17 2:03.82 ClubChamps
18/03/18 1:51.19 NewmrktOpen
16/06/18 1:44.19 SuffDevelop
23/03/19 1:37.79 StwmrktOpen
12/04/19 1:35.07 TimeTrial
17/11/19 1:34.77 ClubChamps
21/11/21 1:24.27 ClubChamps</t>
        </r>
      </text>
    </comment>
    <comment ref="Y21" authorId="0" shapeId="0" xr:uid="{EAEB2CC8-3D62-4B1E-87CA-E798AAD71146}">
      <text>
        <r>
          <rPr>
            <sz val="8"/>
            <color indexed="81"/>
            <rFont val="Tahoma"/>
            <family val="2"/>
          </rPr>
          <t>27/04/18 4:03.35 TimeTrial
18/11/18 3:40.43 ClubChamps
13/04/19 3:30.73 NewmrktOpen
30/06/19 3:30.56 SuffDevelop
17/11/19 3:22.28 ClubChamps
21/11/21 3:02.14 ClubChamps</t>
        </r>
      </text>
    </comment>
    <comment ref="Z21" authorId="0" shapeId="0" xr:uid="{1C7C4218-153A-4EB2-8DDD-109128C9F798}">
      <text>
        <r>
          <rPr>
            <sz val="8"/>
            <color indexed="81"/>
            <rFont val="Tahoma"/>
            <family val="2"/>
          </rPr>
          <t>28/10/18 7:37.62 ClubChamps
27/10/19 7:27.56 ClubChamps</t>
        </r>
      </text>
    </comment>
    <comment ref="F22" authorId="0" shapeId="0" xr:uid="{69269BD3-46D3-43B3-AFF6-9AE553453A86}">
      <text>
        <r>
          <rPr>
            <sz val="8"/>
            <color indexed="81"/>
            <rFont val="Tahoma"/>
            <family val="2"/>
          </rPr>
          <t>26/04/19 0:57.19 ColourGala</t>
        </r>
      </text>
    </comment>
    <comment ref="M22" authorId="0" shapeId="0" xr:uid="{8B8E26B1-BFA3-4638-8064-32E60B149018}">
      <text>
        <r>
          <rPr>
            <sz val="8"/>
            <color indexed="81"/>
            <rFont val="Tahoma"/>
            <family val="2"/>
          </rPr>
          <t>26/04/19 1:11.50 ColourGala</t>
        </r>
      </text>
    </comment>
    <comment ref="F23" authorId="0" shapeId="0" xr:uid="{711B5819-02DD-4B83-AB68-E960C1BA2EA4}">
      <text>
        <r>
          <rPr>
            <sz val="8"/>
            <color indexed="81"/>
            <rFont val="Tahoma"/>
            <family val="2"/>
          </rPr>
          <t>10/09/21 0:42.80 ColourGala</t>
        </r>
      </text>
    </comment>
    <comment ref="G23" authorId="0" shapeId="0" xr:uid="{C42F428B-CDC0-4D4A-BD4C-0814270BD622}">
      <text>
        <r>
          <rPr>
            <sz val="8"/>
            <color indexed="81"/>
            <rFont val="Tahoma"/>
            <family val="2"/>
          </rPr>
          <t>20/11/21 1:19.02 ClubChamps</t>
        </r>
      </text>
    </comment>
    <comment ref="M23" authorId="0" shapeId="0" xr:uid="{0A35F22D-7F99-437A-A123-88A2CB8BED3D}">
      <text>
        <r>
          <rPr>
            <sz val="8"/>
            <color indexed="81"/>
            <rFont val="Tahoma"/>
            <family val="2"/>
          </rPr>
          <t>10/09/21 0:46.24 ColourGala
20/11/21 0:41.31 ClubChamps</t>
        </r>
      </text>
    </comment>
    <comment ref="Q23" authorId="0" shapeId="0" xr:uid="{47964F03-4606-401E-8851-D3084D14CB9B}">
      <text>
        <r>
          <rPr>
            <sz val="8"/>
            <color indexed="81"/>
            <rFont val="Tahoma"/>
            <family val="2"/>
          </rPr>
          <t>10/09/21 0:58.19 ColourGala
20/11/21 0:51.28 ClubChamps</t>
        </r>
      </text>
    </comment>
    <comment ref="T23" authorId="0" shapeId="0" xr:uid="{2BA133F8-6130-4FEF-BDA8-586720F6B865}">
      <text>
        <r>
          <rPr>
            <sz val="8"/>
            <color indexed="81"/>
            <rFont val="Tahoma"/>
            <family val="2"/>
          </rPr>
          <t>10/09/21 0:20.62 ColourGala</t>
        </r>
      </text>
    </comment>
    <comment ref="E24" authorId="0" shapeId="0" xr:uid="{00000000-0006-0000-0100-00001C000000}">
      <text>
        <r>
          <rPr>
            <sz val="8"/>
            <color indexed="81"/>
            <rFont val="Tahoma"/>
            <family val="2"/>
          </rPr>
          <t>22/11/15 0:24.32 ClubChamps
12/11/16 0:21.97 ClubChamps</t>
        </r>
      </text>
    </comment>
    <comment ref="F24" authorId="0" shapeId="0" xr:uid="{00000000-0006-0000-0100-00001D000000}">
      <text>
        <r>
          <rPr>
            <sz val="8"/>
            <color indexed="81"/>
            <rFont val="Tahoma"/>
            <family val="2"/>
          </rPr>
          <t>12/06/15 1:09.50 ColourGala
26/02/16 0:52.10 ColourGala
06/05/16 0:50.82 ColourGala
08/10/16 0:48.53 RichardShaw
12/11/16 0:46.34 ClubChamps
05/05/17 0:45.93 ColourGala
07/05/17 0:44.68 WestSuff
16/09/17 0:42.92 SFLNewmrkt
07/10/17 0:42.34 JFLNewmrkt
11/11/17 0:41.66 ClubChamps
13/01/18 0:39.46 Barracudas
29/09/18 0:38.11 SFLNewmrkt
23/03/19 0:37.35 StwmrktOpen
19/07/19 0:36.39 ColourGala
19/10/19 0:34.57 JFLNewmrkt
09/11/19 0:33.15 ClubChamps
10/09/21 0:32.06 ColourGala
23/10/21 0:30.13 SuffDevelop
13/11/21 0:29.97 ClubChamps
05/02/22 0:29.50 SuffCounty</t>
        </r>
      </text>
    </comment>
    <comment ref="G24" authorId="0" shapeId="0" xr:uid="{70B3A10D-84BF-4DA9-9470-B48D15417540}">
      <text>
        <r>
          <rPr>
            <sz val="8"/>
            <color indexed="81"/>
            <rFont val="Tahoma"/>
            <family val="2"/>
          </rPr>
          <t>15/04/18 1:27.87 TimeTrial
05/04/19 1:24.50 TimeTrial
08/12/19 1:16.96 NewmrktOpen
20/11/21 1:06.65 ClubChamps
20/03/22 1:06.37 NewmrktOpen</t>
        </r>
      </text>
    </comment>
    <comment ref="H24" authorId="0" shapeId="0" xr:uid="{9BFF793C-DAF7-4718-8313-9E8A2EA677A9}">
      <text>
        <r>
          <rPr>
            <sz val="8"/>
            <color indexed="81"/>
            <rFont val="Tahoma"/>
            <family val="2"/>
          </rPr>
          <t>20/10/17 3:35.38 ClubChamps
27/04/18 3:24.94 TimeTrial
19/10/18 3:11.50 ClubChamps
18/10/19 2:53.09 ClubChamps
21/02/20 2:50.00 TimeTrial
26/11/21 2:24.75 ClubChampsLD</t>
        </r>
      </text>
    </comment>
    <comment ref="I24" authorId="0" shapeId="0" xr:uid="{EFCC66BE-639E-4769-8633-6B7EAE3ED639}">
      <text>
        <r>
          <rPr>
            <sz val="8"/>
            <color indexed="81"/>
            <rFont val="Tahoma"/>
            <family val="2"/>
          </rPr>
          <t>26/10/18 6:58.19 ClubChamps
25/10/19 6:16.03 ClubChamps
10/12/21 5:16.19 ClubChampsLD</t>
        </r>
      </text>
    </comment>
    <comment ref="J24" authorId="0" shapeId="0" xr:uid="{428489E8-44D6-4097-810E-E4570971733F}">
      <text>
        <r>
          <rPr>
            <sz val="8"/>
            <color indexed="81"/>
            <rFont val="Tahoma"/>
            <family val="2"/>
          </rPr>
          <t>15/10/17 16:01.80 ClubChamps
20/10/19 12:53.91 ClubChamps</t>
        </r>
      </text>
    </comment>
    <comment ref="L24" authorId="0" shapeId="0" xr:uid="{00000000-0006-0000-0100-00001E000000}">
      <text>
        <r>
          <rPr>
            <sz val="8"/>
            <color indexed="81"/>
            <rFont val="Tahoma"/>
            <family val="2"/>
          </rPr>
          <t>21/11/15 0:28.75 ClubChamps
04/06/16 0:24.88 B&amp;P</t>
        </r>
      </text>
    </comment>
    <comment ref="M24" authorId="0" shapeId="0" xr:uid="{00000000-0006-0000-0100-00001F000000}">
      <text>
        <r>
          <rPr>
            <sz val="8"/>
            <color indexed="81"/>
            <rFont val="Tahoma"/>
            <family val="2"/>
          </rPr>
          <t>12/06/15 1:14.50 ColourGala
21/11/15 1:00.35 ClubChamps
06/05/16 0:58.78 ColourGala
09/09/16 0:56.19 ColourGala
17/02/17 0:54.98 ColourGala
05/05/17 0:54.56 ColourGala
06/05/17 0:54.27 WestSuff
23/02/18 0:47.87 ColourGala
12/05/18 0:47.27 WestSuff
20/10/18 0:46.13 JFLNewmrkt
01/03/19 0:44.94 ColourGala
19/10/19 0:43.40 JFLNewmrkt
07/02/20 0:41.22 ColourGala
14/03/20 0:40.05 JFLBSEdmunds
10/09/21 0:37.97 ColourGala
20/11/21 0:36.75 ClubChamps
06/02/22 0:36.09 SuffCounty</t>
        </r>
      </text>
    </comment>
    <comment ref="N24" authorId="0" shapeId="0" xr:uid="{A258A107-8C1C-4459-A043-CA50B89BC02B}">
      <text>
        <r>
          <rPr>
            <sz val="8"/>
            <color indexed="81"/>
            <rFont val="Tahoma"/>
            <family val="2"/>
          </rPr>
          <t>22/03/19 1:41.34 TimeTrial
09/11/19 1:32.05 ClubChamps
13/11/21 1:20.59 ClubChamps</t>
        </r>
      </text>
    </comment>
    <comment ref="O24" authorId="0" shapeId="0" xr:uid="{BF0A19B6-7FC7-4A67-862D-06330DCA5FAA}">
      <text>
        <r>
          <rPr>
            <sz val="8"/>
            <color indexed="81"/>
            <rFont val="Tahoma"/>
            <family val="2"/>
          </rPr>
          <t>23/03/18 3:46.39 TimeTrial
28/09/18 3:39.66 ClubChamps
03/05/19 3:27.12 TimeTrial
27/09/19 3:26.72 ClubChamps
06/03/20 3:10.31 TimeTrial
03/12/21 2:45.42 ClubChampsLD</t>
        </r>
      </text>
    </comment>
    <comment ref="Q24" authorId="0" shapeId="0" xr:uid="{00000000-0006-0000-0100-000020000000}">
      <text>
        <r>
          <rPr>
            <sz val="8"/>
            <color indexed="81"/>
            <rFont val="Tahoma"/>
            <family val="2"/>
          </rPr>
          <t>06/05/16 1:11.78 ColourGala
09/09/16 1:07.22 ColourGala
17/02/17 1:06.47 ColourGala
22/04/17 1:05.19 JFLWhttlsey
07/05/17 1:04.73 WestSuff
10/06/17 1:04.33 JFLWisbech
08/07/17 1:04.18 JFLWhttlsey
04/11/17 0:55.65 NewmrktGala
13/01/18 0:55.23 Barracudas
23/02/18 0:54.41 ColourGala
09/06/18 0:53.46 JFLNewmrkt
01/03/19 0:50.69 ColourGala
23/03/19 0:49.04 StwmrktOpen
30/06/19 0:46.35 SuffDevelop
08/12/19 0:44.84 NewmrktOpen
10/09/21 0:41.91 ColourGala
23/10/21 0:40.12 SuffDevelop
30/01/22 0:39.15 SuffCounty</t>
        </r>
      </text>
    </comment>
    <comment ref="R24" authorId="0" shapeId="0" xr:uid="{9BCA8821-E45E-4596-BB8B-F717A1530E3D}">
      <text>
        <r>
          <rPr>
            <sz val="8"/>
            <color indexed="81"/>
            <rFont val="Tahoma"/>
            <family val="2"/>
          </rPr>
          <t>11/11/17 2:01.07 ClubChamps
12/05/18 1:59.30 WestSuff
09/11/19 1:37.57 ClubChamps
07/12/19 1:37.03 NewmrktOpen
13/11/21 1:27.39 ClubChamps
06/02/22 1:25.93 SuffCounty</t>
        </r>
      </text>
    </comment>
    <comment ref="S24" authorId="0" shapeId="0" xr:uid="{ED27D668-9411-48D2-9ACF-CF6AFF9C16A9}">
      <text>
        <r>
          <rPr>
            <sz val="8"/>
            <color indexed="81"/>
            <rFont val="Tahoma"/>
            <family val="2"/>
          </rPr>
          <t>13/10/17 4:33.04 ClubChamps
11/10/19 3:41.40 ClubChamps
28/11/21 3:06.84 ClubChampsLD</t>
        </r>
      </text>
    </comment>
    <comment ref="T24" authorId="0" shapeId="0" xr:uid="{00000000-0006-0000-0100-000021000000}">
      <text>
        <r>
          <rPr>
            <sz val="8"/>
            <color indexed="81"/>
            <rFont val="Tahoma"/>
            <family val="2"/>
          </rPr>
          <t>06/05/16 0:26.51 ColourGala
04/06/16 0:23.57 B&amp;P
10/06/17 0:23.28 JFLWisbech
07/10/17 0:22.16 JFLNewmrkt</t>
        </r>
      </text>
    </comment>
    <comment ref="U24" authorId="0" shapeId="0" xr:uid="{00000000-0006-0000-0100-000022000000}">
      <text>
        <r>
          <rPr>
            <sz val="8"/>
            <color indexed="81"/>
            <rFont val="Tahoma"/>
            <family val="2"/>
          </rPr>
          <t>12/11/16 0:57.28 ClubChamps
13/01/18 0:52.08 Barracudas
23/02/18 0:50.94 ColourGala
10/03/18 0:50.82 JFLNewmrkt
09/06/18 0:48.02 JFLNewmrkt
29/09/18 0:46.35 SFLNewmrkt
01/03/19 0:44.31 ColourGala
08/06/19 0:42.06 JFLKingsLynn
09/11/19 0:40.08 ClubChamps
07/12/19 0:38.83 NewmrktOpen
07/02/20 0:38.63 ColourGala
10/09/21 0:35.69 ColourGala
23/10/21 0:34.67 SuffDevelop
13/11/21 0:34.26 ClubChamps
20/03/22 0:33.75 NewmrktOpen</t>
        </r>
      </text>
    </comment>
    <comment ref="V24" authorId="0" shapeId="0" xr:uid="{74161D3E-BF53-4A8F-A952-C83B2CC3652F}">
      <text>
        <r>
          <rPr>
            <sz val="8"/>
            <color indexed="81"/>
            <rFont val="Tahoma"/>
            <family val="2"/>
          </rPr>
          <t>08/03/19 1:47.15 TimeTrial
20/11/21 1:21.11 ClubChamps</t>
        </r>
      </text>
    </comment>
    <comment ref="X24" authorId="0" shapeId="0" xr:uid="{0962E7F7-A381-47BB-9001-73B90355E562}">
      <text>
        <r>
          <rPr>
            <sz val="8"/>
            <color indexed="81"/>
            <rFont val="Tahoma"/>
            <family val="2"/>
          </rPr>
          <t>08/12/19 1:27.39 NewmrktOpen
21/11/21 1:15.67 ClubChamps</t>
        </r>
      </text>
    </comment>
    <comment ref="Y24" authorId="0" shapeId="0" xr:uid="{A3463AD0-9E62-42F9-8D67-C56996EDB9C5}">
      <text>
        <r>
          <rPr>
            <sz val="8"/>
            <color indexed="81"/>
            <rFont val="Tahoma"/>
            <family val="2"/>
          </rPr>
          <t>21/11/21 2:49.37 ClubChamps</t>
        </r>
      </text>
    </comment>
    <comment ref="Z24" authorId="0" shapeId="0" xr:uid="{7F001590-DE6D-46FF-87D6-5ABBCD063702}">
      <text>
        <r>
          <rPr>
            <sz val="9"/>
            <color indexed="81"/>
            <rFont val="Tahoma"/>
            <family val="2"/>
          </rPr>
          <t>27/10/19 6:52.37 ClubChamps</t>
        </r>
      </text>
    </comment>
    <comment ref="E25" authorId="0" shapeId="0" xr:uid="{00000000-0006-0000-0100-00002D000000}">
      <text>
        <r>
          <rPr>
            <sz val="8"/>
            <color indexed="81"/>
            <rFont val="Tahoma"/>
            <family val="2"/>
          </rPr>
          <t>12/11/16 0:26.06 ClubChamps
19/11/17 0:22.00 ClubChamps</t>
        </r>
      </text>
    </comment>
    <comment ref="F25" authorId="0" shapeId="0" xr:uid="{00000000-0006-0000-0100-00002E000000}">
      <text>
        <r>
          <rPr>
            <sz val="8"/>
            <color indexed="81"/>
            <rFont val="Tahoma"/>
            <family val="2"/>
          </rPr>
          <t>12/11/16 0:57.56 ClubChamps
09/12/16 0:55.94 ColourGala
05/05/17 0:52.97 ColourGala
11/11/17 0:48.27 ClubChamps
23/02/18 0:47.25 ColourGala
04/05/18 0:43.42 ColourGala
10/11/18 0:40.42 ClubChamps
26/04/19 0:38.03 ColourGala
27/04/19 0:36.64 JFLWhttlsey
30/06/19 0:36.16 SuffDevelop
09/11/19 0:35.43 ClubChamps
13/11/21 0:31.02 ClubChamps
05/02/22 0:29.98 SuffCounty
20/03/22 0:29.68 NewmrktOpen</t>
        </r>
      </text>
    </comment>
    <comment ref="G25" authorId="0" shapeId="0" xr:uid="{972CD69F-B140-4CC1-B95D-6F032962EEE9}">
      <text>
        <r>
          <rPr>
            <sz val="8"/>
            <color indexed="81"/>
            <rFont val="Tahoma"/>
            <family val="2"/>
          </rPr>
          <t>18/11/17 1:52.23 ClubChamps
15/04/18 1:37.51 TimeTrial
16/06/18 1:30.04 SuffDevelop
17/11/18 1:24.11 ClubChamps
05/04/19 1:22.10 TimeTrial
16/11/19 1:20.87 ClubChamps
23/10/21 1:10.99 SuffDevelop
20/11/21 1:08.49 ClubChamps</t>
        </r>
      </text>
    </comment>
    <comment ref="H25" authorId="0" shapeId="0" xr:uid="{590DDB6C-E260-4C1D-B597-3331522ABC70}">
      <text>
        <r>
          <rPr>
            <sz val="8"/>
            <color indexed="81"/>
            <rFont val="Tahoma"/>
            <family val="2"/>
          </rPr>
          <t>02/03/18 3:49.67 TimeTrial
27/04/18 3:25.74 TimeTrial
19/10/18 3:10.85 ClubChamps
22/02/19 3:00.06 TimeTrial
23/10/21 2:34.12 SuffDevelop
26/11/21 2:29.59 ClubChampsLD</t>
        </r>
      </text>
    </comment>
    <comment ref="I25" authorId="0" shapeId="0" xr:uid="{51DDD6AA-52C0-4210-9D9C-0864765DEC16}">
      <text>
        <r>
          <rPr>
            <sz val="8"/>
            <color indexed="81"/>
            <rFont val="Tahoma"/>
            <family val="2"/>
          </rPr>
          <t>20/07/18 7:26.09 TimeTrial
26/10/18 6:41.44 ClubChamps
13/04/19 6:17.85 NewmrktOpen
10/12/21 5:15.84 ClubChampsLD</t>
        </r>
      </text>
    </comment>
    <comment ref="K25" authorId="0" shapeId="0" xr:uid="{CFE0CB7A-72D4-4EFD-B578-25597FD38FB2}">
      <text>
        <r>
          <rPr>
            <sz val="8"/>
            <color indexed="81"/>
            <rFont val="Tahoma"/>
            <family val="2"/>
          </rPr>
          <t>22/09/19 25:14.43 ClubChamps</t>
        </r>
      </text>
    </comment>
    <comment ref="L25" authorId="0" shapeId="0" xr:uid="{00000000-0006-0000-0100-00002F000000}">
      <text>
        <r>
          <rPr>
            <sz val="8"/>
            <color indexed="81"/>
            <rFont val="Tahoma"/>
            <family val="2"/>
          </rPr>
          <t>19/11/16 0:28.12 ClubChamps
13/05/17 0:23.07 JKHNovice</t>
        </r>
      </text>
    </comment>
    <comment ref="M25" authorId="0" shapeId="0" xr:uid="{00000000-0006-0000-0100-000030000000}">
      <text>
        <r>
          <rPr>
            <sz val="8"/>
            <color indexed="81"/>
            <rFont val="Tahoma"/>
            <family val="2"/>
          </rPr>
          <t>19/11/16 0:58.08 ClubChamps
09/12/16 0:55.30 ColourGala
05/05/17 0:51.56 ColourGala
18/11/17 0:51.06 ClubChamps
23/02/18 0:51.05 ColourGala
04/05/18 0:49.12 ColourGala
16/06/18 0:46.64 SuffDevelop
17/11/18 0:45.39 ClubChamps
26/04/19 0:43.56 ColourGala
27/04/19 0:40.64 JFLWhttlsey
19/07/19 0:40.56 ColourGala
16/11/19 0:40.49 ClubChamps
10/09/21 0:35.44 ColourGala
20/11/21 0:34.48 ClubChamps
06/02/22 0:33.92 SuffCounty
20/03/22 0:32.98 NewmrktOpen</t>
        </r>
      </text>
    </comment>
    <comment ref="N25" authorId="0" shapeId="0" xr:uid="{A7A8400F-3450-427B-80DF-78F166109245}">
      <text>
        <r>
          <rPr>
            <sz val="8"/>
            <color indexed="81"/>
            <rFont val="Tahoma"/>
            <family val="2"/>
          </rPr>
          <t>11/11/17 1:53.07 ClubChamps
10/11/18 1:39.38 ClubChamps
22/03/19 1:30.65 TimeTrial
09/11/19 1:26.91 ClubChamps
13/11/21 1:14.53 ClubChamps
30/01/22 1:13.60 SuffCounty
19/03/22 1:12.65 NewmrktOpen</t>
        </r>
      </text>
    </comment>
    <comment ref="O25" authorId="0" shapeId="0" xr:uid="{496A28BB-ED99-4B3D-9770-455DDB8E9C92}">
      <text>
        <r>
          <rPr>
            <sz val="8"/>
            <color indexed="81"/>
            <rFont val="Tahoma"/>
            <family val="2"/>
          </rPr>
          <t>29/06/18 3:31.45 TimeTrial
03/05/19 3:15.77 TimeTrial
30/06/19 3:02.31 SuffDevelop
23/10/21 2:47.75 SuffDevelop
03/12/21 2:40.53 ClubChampsLD
06/02/22 2:37.52 SuffCounty</t>
        </r>
      </text>
    </comment>
    <comment ref="P25" authorId="0" shapeId="0" xr:uid="{00000000-0006-0000-0100-000031000000}">
      <text>
        <r>
          <rPr>
            <sz val="8"/>
            <color indexed="81"/>
            <rFont val="Tahoma"/>
            <family val="2"/>
          </rPr>
          <t>13/05/17 0:34.07 JKHNovice</t>
        </r>
      </text>
    </comment>
    <comment ref="Q25" authorId="0" shapeId="0" xr:uid="{00000000-0006-0000-0100-000032000000}">
      <text>
        <r>
          <rPr>
            <sz val="8"/>
            <color indexed="81"/>
            <rFont val="Tahoma"/>
            <family val="2"/>
          </rPr>
          <t>05/05/17 1:16.22 ColourGala
23/02/18 1:00.32 ColourGala
04/05/18 0:58.56 ColourGala
17/11/18 0:56.48 ClubChamps
13/04/19 0:53.32 NewmrktOpen
26/04/19 0:51.97 ColourGala
24/05/19 0:51.56 ColourGala
13/07/19 0:50.54 JFLDeepings
19/07/19 0:50.28 ColourGala
07/02/20 0:49.25 ColourGala
14/03/20 0:47.31 JFLBSEdmunds
10/09/21 0:42.42 ColourGala
20/11/21 0:40.79 ClubChamps
19/03/22 0:40.63 NewmrktOpen</t>
        </r>
      </text>
    </comment>
    <comment ref="R25" authorId="0" shapeId="0" xr:uid="{A757C36B-CCDC-4689-9A7A-3F9E2F30C99B}">
      <text>
        <r>
          <rPr>
            <sz val="8"/>
            <color indexed="81"/>
            <rFont val="Tahoma"/>
            <family val="2"/>
          </rPr>
          <t>11/11/17 2:28.06 ClubChamps
10/11/18 1:52.10 ClubChamps
09/11/19 1:48.13 ClubChamps
13/11/21 1:31.82 ClubChamps</t>
        </r>
      </text>
    </comment>
    <comment ref="S25" authorId="0" shapeId="0" xr:uid="{B7B34691-BE2D-4870-881D-DAB2A82A2BE8}">
      <text>
        <r>
          <rPr>
            <sz val="8"/>
            <color indexed="81"/>
            <rFont val="Tahoma"/>
            <family val="2"/>
          </rPr>
          <t>25/05/18 4:24.46 TimeTrial
12/10/18 4:00.13 ClubChamps
28/11/21 3:14.85 ClubChampsLD</t>
        </r>
      </text>
    </comment>
    <comment ref="T25" authorId="0" shapeId="0" xr:uid="{00000000-0006-0000-0100-000033000000}">
      <text>
        <r>
          <rPr>
            <sz val="8"/>
            <color indexed="81"/>
            <rFont val="Tahoma"/>
            <family val="2"/>
          </rPr>
          <t>05/05/17 0:32.22 ColourGala</t>
        </r>
      </text>
    </comment>
    <comment ref="U25" authorId="0" shapeId="0" xr:uid="{F2639242-20E0-4EB9-AB11-E5760276F959}">
      <text>
        <r>
          <rPr>
            <sz val="8"/>
            <color indexed="81"/>
            <rFont val="Tahoma"/>
            <family val="2"/>
          </rPr>
          <t>11/11/17 1:09.29 ClubChamps
23/02/18 0:55.26 ColourGala
04/05/18 0:54.76 ColourGala
26/04/19 0:45.97 ColourGala
24/05/19 0:44.38 ColourGala
07/02/20 0:40.40 ColourGala
10/09/21 0:34.98 ColourGala</t>
        </r>
      </text>
    </comment>
    <comment ref="V25" authorId="0" shapeId="0" xr:uid="{E951C2AC-A0DA-43F2-8DAE-40D37B2BC519}">
      <text>
        <r>
          <rPr>
            <sz val="8"/>
            <color indexed="81"/>
            <rFont val="Tahoma"/>
            <family val="2"/>
          </rPr>
          <t>17/11/18 1:54.70 ClubChamps
08/03/19 1:47.40 TimeTrial
29/06/19 1:44.54 SuffDevelop
16/11/19 1:42.66 ClubChamps
20/11/21 1:21.10 ClubChamps</t>
        </r>
      </text>
    </comment>
    <comment ref="W25" authorId="0" shapeId="0" xr:uid="{F6511B79-963E-4F17-B818-A29D78D486F3}">
      <text>
        <r>
          <rPr>
            <sz val="8"/>
            <color indexed="81"/>
            <rFont val="Tahoma"/>
            <family val="2"/>
          </rPr>
          <t>21/09/18 4:19.40 ClubChamps
20/09/19 3:41.54 ClubChamps
06/12/21 3:12.88 ClubChampsLD</t>
        </r>
      </text>
    </comment>
    <comment ref="X25" authorId="0" shapeId="0" xr:uid="{73FDFB0B-C7B0-482D-9E84-0A957CA2CC93}">
      <text>
        <r>
          <rPr>
            <sz val="8"/>
            <color indexed="81"/>
            <rFont val="Tahoma"/>
            <family val="2"/>
          </rPr>
          <t>19/11/17 2:01.32 ClubChamps
18/11/18 1:42.57 ClubChamps
12/04/19 1:34.13 TimeTrial
29/06/19 1:30.78 SuffDevelop
17/11/19 1:30.66 ClubChamps
14/03/20 1:27.13 JFLBSEdmunds
21/11/21 1:15.50 ClubChamps</t>
        </r>
      </text>
    </comment>
    <comment ref="Y25" authorId="0" shapeId="0" xr:uid="{EBB6BFCE-2438-453B-87BB-48E9C9B8264D}">
      <text>
        <r>
          <rPr>
            <sz val="8"/>
            <color indexed="81"/>
            <rFont val="Tahoma"/>
            <family val="2"/>
          </rPr>
          <t>17/11/19 3:24.46 ClubChamps</t>
        </r>
      </text>
    </comment>
    <comment ref="F26" authorId="0" shapeId="0" xr:uid="{9F868259-FA8E-43EB-BCAD-425B0136AA73}">
      <text>
        <r>
          <rPr>
            <sz val="8"/>
            <color indexed="81"/>
            <rFont val="Tahoma"/>
            <family val="2"/>
          </rPr>
          <t>07/02/20 0:38.29 ColourGala
10/09/21 0:34.31 ColourGala
13/11/21 0:32.47 ClubChamps
05/02/22 0:30.55 SuffCounty</t>
        </r>
      </text>
    </comment>
    <comment ref="G26" authorId="0" shapeId="0" xr:uid="{DEB500EF-30BC-462F-A8E2-138FB8AF53EC}">
      <text>
        <r>
          <rPr>
            <sz val="8"/>
            <color indexed="81"/>
            <rFont val="Tahoma"/>
            <family val="2"/>
          </rPr>
          <t>21/02/20 1:29.36 TimeTrial (ST)
20/11/21 1:10.89 ClubChamps</t>
        </r>
      </text>
    </comment>
    <comment ref="H26" authorId="0" shapeId="0" xr:uid="{9CB6A1E3-C44D-41E4-AF06-A724184FB83F}">
      <text>
        <r>
          <rPr>
            <sz val="8"/>
            <color indexed="81"/>
            <rFont val="Tahoma"/>
            <family val="2"/>
          </rPr>
          <t>21/02/20 3:08.07 TimeTrial
26/11/21 2:41.25 ClubChampsLD</t>
        </r>
      </text>
    </comment>
    <comment ref="I26" authorId="0" shapeId="0" xr:uid="{0A3EC2E1-6015-4C89-9506-290FC1FB2FE6}">
      <text>
        <r>
          <rPr>
            <sz val="8"/>
            <color indexed="81"/>
            <rFont val="Tahoma"/>
            <family val="2"/>
          </rPr>
          <t>10/12/21 5:52.16 ClubChampsLD</t>
        </r>
      </text>
    </comment>
    <comment ref="M26" authorId="0" shapeId="0" xr:uid="{3A0AC219-18F6-4364-A88B-54837653778F}">
      <text>
        <r>
          <rPr>
            <sz val="8"/>
            <color indexed="81"/>
            <rFont val="Tahoma"/>
            <family val="2"/>
          </rPr>
          <t>07/02/20 0:44.93 ColourGala
14/03/20 0:41.38 JFLBSEdmunds</t>
        </r>
      </text>
    </comment>
    <comment ref="O26" authorId="0" shapeId="0" xr:uid="{98EBDD05-52F3-4683-940A-AEC2E956177F}">
      <text>
        <r>
          <rPr>
            <sz val="8"/>
            <color indexed="81"/>
            <rFont val="Tahoma"/>
            <family val="2"/>
          </rPr>
          <t>06/03/20 3:27.81 TimeTrial</t>
        </r>
      </text>
    </comment>
    <comment ref="Q26" authorId="0" shapeId="0" xr:uid="{0ED5ED12-5B88-4AB3-A2A5-0067BCD4E773}">
      <text>
        <r>
          <rPr>
            <sz val="8"/>
            <color indexed="81"/>
            <rFont val="Tahoma"/>
            <family val="2"/>
          </rPr>
          <t>07/02/20 0:54.13 ColourGala
10/09/21 0:45.38 ColourGala
20/11/21 0:43.28 ClubChamps</t>
        </r>
      </text>
    </comment>
    <comment ref="R26" authorId="0" shapeId="0" xr:uid="{ED48E3BB-DBCE-4EE9-857F-D390EE8AE104}">
      <text>
        <r>
          <rPr>
            <sz val="8"/>
            <color indexed="81"/>
            <rFont val="Tahoma"/>
            <family val="2"/>
          </rPr>
          <t>13/11/21 1:36.14 ClubChamps</t>
        </r>
      </text>
    </comment>
    <comment ref="S26" authorId="0" shapeId="0" xr:uid="{BB87E66C-903D-4CBC-8D89-38BB16654B6F}">
      <text>
        <r>
          <rPr>
            <sz val="8"/>
            <color indexed="81"/>
            <rFont val="Tahoma"/>
            <family val="2"/>
          </rPr>
          <t>28/11/21 3:29.31 ClubChampsLD</t>
        </r>
      </text>
    </comment>
    <comment ref="U26" authorId="0" shapeId="0" xr:uid="{B5297CD3-A159-4639-B656-334A4EAC6C00}">
      <text>
        <r>
          <rPr>
            <sz val="8"/>
            <color indexed="81"/>
            <rFont val="Tahoma"/>
            <family val="2"/>
          </rPr>
          <t>07/02/20 0:44.25 ColourGala
10/09/21 0:39.97 ColourGala
13/11/21 0:38.18 ClubChamps</t>
        </r>
      </text>
    </comment>
    <comment ref="X26" authorId="0" shapeId="0" xr:uid="{10AC1762-9E9F-457B-BA5C-090C1A63BA10}">
      <text>
        <r>
          <rPr>
            <sz val="8"/>
            <color indexed="81"/>
            <rFont val="Tahoma"/>
            <family val="2"/>
          </rPr>
          <t>21/11/21 1:23.57 ClubChamps</t>
        </r>
      </text>
    </comment>
    <comment ref="E27" authorId="0" shapeId="0" xr:uid="{F3644A8A-3511-4151-B98D-5C503DDAD7E6}">
      <text>
        <r>
          <rPr>
            <sz val="8"/>
            <color indexed="81"/>
            <rFont val="Tahoma"/>
            <family val="2"/>
          </rPr>
          <t>19/11/17 0:28.46 ClubChamps</t>
        </r>
      </text>
    </comment>
    <comment ref="F27" authorId="0" shapeId="0" xr:uid="{B5CB6063-EBA5-41F0-ADA7-F7AE8F71AC2F}">
      <text>
        <r>
          <rPr>
            <sz val="8"/>
            <color indexed="81"/>
            <rFont val="Tahoma"/>
            <family val="2"/>
          </rPr>
          <t>11/11/17 1:04.97 ClubChamps
01/03/19 0:58.44 ColourGala
19/07/19 0:57.16 ColourGala</t>
        </r>
      </text>
    </comment>
    <comment ref="M27" authorId="0" shapeId="0" xr:uid="{0FA0969A-24E6-40C7-8426-28B3FB213E47}">
      <text>
        <r>
          <rPr>
            <sz val="8"/>
            <color indexed="81"/>
            <rFont val="Tahoma"/>
            <family val="2"/>
          </rPr>
          <t>04/11/17 1:17.65 NewmrktGala
01/03/19 1:11.90 ColourGala
19/07/19 1:02.68 ColourGala</t>
        </r>
      </text>
    </comment>
    <comment ref="E28" authorId="0" shapeId="0" xr:uid="{A117C3F2-C5EE-4DE7-B22E-609929949BBC}">
      <text>
        <r>
          <rPr>
            <sz val="8"/>
            <color indexed="81"/>
            <rFont val="Tahoma"/>
            <family val="2"/>
          </rPr>
          <t>19/11/17 0:23.22 ClubChamps
18/11/18 0:20.44 ClubChamps</t>
        </r>
      </text>
    </comment>
    <comment ref="F28" authorId="0" shapeId="0" xr:uid="{00000000-0006-0000-0100-000041000000}">
      <text>
        <r>
          <rPr>
            <sz val="8"/>
            <color indexed="81"/>
            <rFont val="Tahoma"/>
            <family val="2"/>
          </rPr>
          <t>21/07/17 0:59.26 ColourGala
11/11/17 0:51.27 ClubChamps
23/02/18 0:50.00 ColourGala
21/04/18 0:46.69 JFLNewmrkt
10/11/18 0:45.60 ClubChamps
23/03/19 0:43.64 StwmrktOpen
26/04/19 0:42.79 ColourGala
09/11/19 0:38.04 ClubChamps
10/09/21 0:34.44 ColourGala
13/11/21 0:32.63 ClubChamps
05/02/22 0:31.74 SuffCounty</t>
        </r>
      </text>
    </comment>
    <comment ref="G28" authorId="0" shapeId="0" xr:uid="{5BEC78F6-8D64-4DBA-805F-D1192F6562A5}">
      <text>
        <r>
          <rPr>
            <sz val="8"/>
            <color indexed="81"/>
            <rFont val="Tahoma"/>
            <family val="2"/>
          </rPr>
          <t>17/11/18 1:48.06 ClubChamps
23/03/19 1:37.69 StwmrktOpen
16/11/19 1:26.88 ClubChamps</t>
        </r>
      </text>
    </comment>
    <comment ref="H28" authorId="0" shapeId="0" xr:uid="{B3D78607-19C4-4E7B-BD1D-3BBFF232F7E4}">
      <text>
        <r>
          <rPr>
            <sz val="8"/>
            <color indexed="81"/>
            <rFont val="Tahoma"/>
            <family val="2"/>
          </rPr>
          <t>21/02/20 3:15.87 TimeTrial
06/05/22 2:44.24 TimeTrial</t>
        </r>
      </text>
    </comment>
    <comment ref="M28" authorId="0" shapeId="0" xr:uid="{00000000-0006-0000-0100-000042000000}">
      <text>
        <r>
          <rPr>
            <sz val="8"/>
            <color indexed="81"/>
            <rFont val="Tahoma"/>
            <family val="2"/>
          </rPr>
          <t>21/07/17 1:06.60 ColourGala
18/11/17 0:58.61 ClubChamps
23/02/18 0:57.50 ColourGala
10/03/18 0:56.64 JFLNewmrkt
04/05/18 0:53.64 ColourGala
17/11/18 0:49.93 ClubChamps
01/03/19 0:46.34 ColourGala
07/02/20 0:44.11 ColourGala
10/09/21 0:39.72 ColourGala
20/11/21 0:37.81 ClubChamps</t>
        </r>
      </text>
    </comment>
    <comment ref="N28" authorId="0" shapeId="0" xr:uid="{636266D0-1B6A-4549-A883-E1104C910277}">
      <text>
        <r>
          <rPr>
            <sz val="8"/>
            <color indexed="81"/>
            <rFont val="Tahoma"/>
            <family val="2"/>
          </rPr>
          <t>10/11/18 1:52.62 ClubChamps
23/03/19 1:42.55 StwmrktOpen
09/11/19 1:37.88 ClubChamps
13/11/21 1:25.04 ClubChamps</t>
        </r>
      </text>
    </comment>
    <comment ref="O28" authorId="0" shapeId="0" xr:uid="{41877A1F-806A-42CC-B325-39B1AA86D3A9}">
      <text>
        <r>
          <rPr>
            <sz val="8"/>
            <color indexed="81"/>
            <rFont val="Tahoma"/>
            <family val="2"/>
          </rPr>
          <t>06/03/20 3:34.23 TimeTrial
06/05/22 3:12.71 TimeTrial</t>
        </r>
      </text>
    </comment>
    <comment ref="Q28" authorId="0" shapeId="0" xr:uid="{6F5CEBA8-20CC-4551-9C14-0CD83BD48DB8}">
      <text>
        <r>
          <rPr>
            <sz val="8"/>
            <color indexed="81"/>
            <rFont val="Tahoma"/>
            <family val="2"/>
          </rPr>
          <t>23/02/18 1:20.47 ColourGala
01/03/19 1:09.65 ColourGala
26/04/19 1:01.10 ColourGala
24/05/19 0:59.12 ColourGala
07/02/20 0:55.28 ColourGala
10/09/21 0:47.14 ColourGala
20/11/21 0:44.01 ClubChamps</t>
        </r>
      </text>
    </comment>
    <comment ref="R28" authorId="0" shapeId="0" xr:uid="{D56CE617-553D-4416-B169-D7B6DDB3E67F}">
      <text>
        <r>
          <rPr>
            <sz val="8"/>
            <color indexed="81"/>
            <rFont val="Tahoma"/>
            <family val="2"/>
          </rPr>
          <t>13/11/21 1:39.19 ClubChamps</t>
        </r>
      </text>
    </comment>
    <comment ref="T28" authorId="0" shapeId="0" xr:uid="{BC308FD8-7522-493B-82C7-8A4AA50B1ADA}">
      <text>
        <r>
          <rPr>
            <sz val="8"/>
            <color indexed="81"/>
            <rFont val="Tahoma"/>
            <family val="2"/>
          </rPr>
          <t>23/02/18 0:32.22 ColourGala
04/05/18 0:29.61 ColourGala
01/03/19 0:26.25 ColourGala
26/04/19 0:24.60 ColourGala</t>
        </r>
      </text>
    </comment>
    <comment ref="U28" authorId="0" shapeId="0" xr:uid="{16992F2B-03F3-4D93-8DBB-398088BCE54B}">
      <text>
        <r>
          <rPr>
            <sz val="8"/>
            <color indexed="81"/>
            <rFont val="Tahoma"/>
            <family val="2"/>
          </rPr>
          <t>24/05/19 0:54.42 ColourGala
07/02/20 0:42.24 ColourGala
10/09/21 0:38.05 ColourGala
13/11/21 0:36.75 ClubChamps</t>
        </r>
      </text>
    </comment>
    <comment ref="E29" authorId="0" shapeId="0" xr:uid="{00000000-0006-0000-0100-00005D000000}">
      <text>
        <r>
          <rPr>
            <sz val="8"/>
            <color indexed="81"/>
            <rFont val="Tahoma"/>
            <family val="2"/>
          </rPr>
          <t>09/11/13 0:36.76 ClubChamps
17/11/13 0:34.13 ClubChamps
25/04/14 0:31.29 ColourGala
16/11/14 0:29.68 ClubChamps
14/11/15 0:24.38 ClubChamps
04/06/16 0:22.82 B&amp;P</t>
        </r>
      </text>
    </comment>
    <comment ref="F29" authorId="0" shapeId="0" xr:uid="{00000000-0006-0000-0100-00005E000000}">
      <text>
        <r>
          <rPr>
            <sz val="8"/>
            <color indexed="81"/>
            <rFont val="Tahoma"/>
            <family val="2"/>
          </rPr>
          <t>16/01/15 0:59.15 ColourGala
11/04/15 0:57.50 JFLNewmrkt
12/06/15 0:55.50 ColourGala
12/09/15 0:50.96 JFLThetford
09/01/16 0:49.11 Barracudas
17/04/16 0:46.96 Newmrkt
18/06/16 0:45.97 SuffDevelop
12/11/16 0:43.62 ClubChamps
09/12/16 0:43.06 ColourGala
14/01/17 0:41.25 WLIpswich
22/04/17 0:40.97 JFLWhttlsey
29/04/17 0:40.39 NewmrktGala
18/06/17 0:39.24 SuffDevelop
03/09/17 0:38.50 Nifty50s
04/11/17 0:38.16 NewmrktGala
11/11/17 0:37.28 ClubChamps
04/05/18 0:36.62 ColourGala
09/06/18 0:35.72 JFLNewmrkt
07/07/18 0:35.55 SFLWhttlsy
01/03/19 0:34.80 ColourGala
10/09/21 0:34.42 ColourGala</t>
        </r>
      </text>
    </comment>
    <comment ref="G29" authorId="0" shapeId="0" xr:uid="{00000000-0006-0000-0100-00005F000000}">
      <text>
        <r>
          <rPr>
            <sz val="8"/>
            <color indexed="81"/>
            <rFont val="Tahoma"/>
            <family val="2"/>
          </rPr>
          <t>19/11/16 1:37.92 ClubChamps
26/11/16 1:32.21 WLDeben
17/06/17 1:26.38 SuffDevelop
18/11/17 1:21.64 ClubChamps
16/06/18 1:16.78 SuffDevelop
17/11/18 1:16.11 ClubChamps
29/06/19 1:15.95 SuffDevelop
20/11/21 1:14.61 ClubChamps</t>
        </r>
      </text>
    </comment>
    <comment ref="H29" authorId="0" shapeId="0" xr:uid="{00000000-0006-0000-0100-000060000000}">
      <text>
        <r>
          <rPr>
            <sz val="8"/>
            <color indexed="81"/>
            <rFont val="Tahoma"/>
            <family val="2"/>
          </rPr>
          <t>31/03/17 3:22.06 TimeTrial
18/06/17 3:07.20 SuffDevelop
20/10/17 2:55.75 ClubChamps
27/04/18 2:50.74 TimeTrial
19/10/18 2:46.54 ClubChamps
18/10/19 2:46.43 ClubChamps</t>
        </r>
      </text>
    </comment>
    <comment ref="I29" authorId="0" shapeId="0" xr:uid="{00000000-0006-0000-0100-000061000000}">
      <text>
        <r>
          <rPr>
            <sz val="8"/>
            <color indexed="81"/>
            <rFont val="Tahoma"/>
            <family val="2"/>
          </rPr>
          <t>21/04/17 6:49.53 TimeTrial
22/10/17 6:25.47 ClubChamps
20/07/18 5:54.70 TimeTrial
26/10/18 5:42.75 ClubChamps</t>
        </r>
      </text>
    </comment>
    <comment ref="J29" authorId="0" shapeId="0" xr:uid="{A10F77EC-51C4-48AE-A36E-B0E5CB61B9FD}">
      <text>
        <r>
          <rPr>
            <sz val="8"/>
            <color indexed="81"/>
            <rFont val="Tahoma"/>
            <family val="2"/>
          </rPr>
          <t>15/10/17 12:53.28 ClubChamps
21/10/18 11:53.26 ClubChamps</t>
        </r>
      </text>
    </comment>
    <comment ref="K29" authorId="0" shapeId="0" xr:uid="{FB7E9BD2-5C26-43B3-AC19-73A9DFEEB6A7}">
      <text>
        <r>
          <rPr>
            <sz val="8"/>
            <color indexed="81"/>
            <rFont val="Tahoma"/>
            <family val="2"/>
          </rPr>
          <t>24/09/17 25:39.50 ClubChamps
23/09/18 23:40.37 ClubChamps</t>
        </r>
      </text>
    </comment>
    <comment ref="L29" authorId="0" shapeId="0" xr:uid="{00000000-0006-0000-0100-000062000000}">
      <text>
        <r>
          <rPr>
            <sz val="8"/>
            <color indexed="81"/>
            <rFont val="Tahoma"/>
            <family val="2"/>
          </rPr>
          <t>25/04/14 0:33.50 ColourGala
15/11/14 0:31.03 ClubChamps
21/11/15 0:29.31 ClubChamps</t>
        </r>
      </text>
    </comment>
    <comment ref="M29" authorId="0" shapeId="0" xr:uid="{00000000-0006-0000-0100-000063000000}">
      <text>
        <r>
          <rPr>
            <sz val="8"/>
            <color indexed="81"/>
            <rFont val="Tahoma"/>
            <family val="2"/>
          </rPr>
          <t>16/01/15 1:08.00 ColourGala
11/04/15 1:06.45 JFLNewmrkt
24/04/15 1:02.55 ColourGala
09/01/16 1:00.65 Barracudas
09/09/16 0:58.12 ColourGala
19/11/16 0:53.98 ClubChamps
17/02/17 0:53.91 ColourGala
11/03/17 0:53.37 JFLNewmrkt
21/07/17 0:50.12 ColourGala
09/09/17 0:48.67 JFLNewmrkt
18/11/17 0:45.20 ClubChamps
21/04/18 0:44.01 JFLNewmrkt
04/05/18 0:43.93 ColourGala
01/03/19 0:41.30 ColourGala
14/09/19 0:41.09 JFLPeterb
10/09/21 0:39.22 ColourGala
20/11/21 0:38.66 ClubChamps</t>
        </r>
      </text>
    </comment>
    <comment ref="N29" authorId="0" shapeId="0" xr:uid="{9805270B-64A5-4D2E-B1E7-0C7AF3D0CE76}">
      <text>
        <r>
          <rPr>
            <sz val="8"/>
            <color indexed="81"/>
            <rFont val="Tahoma"/>
            <family val="2"/>
          </rPr>
          <t>06/07/19 1:27.82 SFLThetford</t>
        </r>
      </text>
    </comment>
    <comment ref="O29" authorId="0" shapeId="0" xr:uid="{00000000-0006-0000-0100-000064000000}">
      <text>
        <r>
          <rPr>
            <sz val="8"/>
            <color indexed="81"/>
            <rFont val="Tahoma"/>
            <family val="2"/>
          </rPr>
          <t>29/10/16 4:12.87 WLNewmrkt
29/09/17 3:31.44 ClubChamps
23/03/18 3:15.67 TimeTrial
17/06/18 3:10.19 SuffDevelop
27/09/19 3:00.28 ClubChamps
03/12/21 2:53.95 ClubChampsLD</t>
        </r>
      </text>
    </comment>
    <comment ref="P29" authorId="0" shapeId="0" xr:uid="{00000000-0006-0000-0100-000065000000}">
      <text>
        <r>
          <rPr>
            <sz val="8"/>
            <color indexed="81"/>
            <rFont val="Tahoma"/>
            <family val="2"/>
          </rPr>
          <t>16/05/15 0:40.44 JKHNovice
14/11/15 0:36.94 ClubChamps</t>
        </r>
      </text>
    </comment>
    <comment ref="Q29" authorId="0" shapeId="0" xr:uid="{00000000-0006-0000-0100-000066000000}">
      <text>
        <r>
          <rPr>
            <sz val="8"/>
            <color indexed="81"/>
            <rFont val="Tahoma"/>
            <family val="2"/>
          </rPr>
          <t>16/01/15 1:31.81 ColourGala
24/04/15 1:27.57 ColourGala
12/06/15 1:19.56 ColourGala
20/06/15 1:18.70 JFLWisbech
12/09/15 1:18.25 JFLThetford
26/09/15 1:15.68 Barracudas
09/01/16 1:12.50 Barracudas
26/02/16 1:11.03 ColourGala
12/03/16 1:09.43 JFLNewmrkt
10/07/16 1:06.43 Cambridge
04/09/16 1:05.92 Nifty50s
09/09/16 1:04.38 ColourGala
10/09/16 1:04.24 JFLThetford
15/10/16 1:03.85 JFLNewmrkt
19/11/16 1:01.15 ClubChamps
09/12/16 0:59.22 ColourGala
17/02/17 0:58.45 ColourGala
22/04/17 0:55.84 JFLWhttlsey
03/06/17 0:52.71 WestRowC
03/09/17 0:51.11 Nifty50s
04/05/18 0:49.00 ColourGala
17/11/18 0:46.58 ClubChamps
01/03/19 0:44.91 ColourGala
08/06/19 0:44.90 JFLKingsLynn
10/09/21 0:44.58 ColourGala</t>
        </r>
      </text>
    </comment>
    <comment ref="R29" authorId="0" shapeId="0" xr:uid="{00000000-0006-0000-0100-000067000000}">
      <text>
        <r>
          <rPr>
            <sz val="8"/>
            <color indexed="81"/>
            <rFont val="Tahoma"/>
            <family val="2"/>
          </rPr>
          <t>30/04/17 1:57.22 TimeTrial
11/11/17 1:47.98 ClubChamps
17/06/18 1:44.21 SuffDevelop
10/11/18 1:40.50 ClubChamps
29/03/19 1:36.78 TimeTrial</t>
        </r>
      </text>
    </comment>
    <comment ref="S29" authorId="0" shapeId="0" xr:uid="{00000000-0006-0000-0100-000068000000}">
      <text>
        <r>
          <rPr>
            <sz val="8"/>
            <color indexed="81"/>
            <rFont val="Tahoma"/>
            <family val="2"/>
          </rPr>
          <t>24/02/17 4:15.41 TimeTrial
28/04/17 4:01.32 TimeTrial
17/06/17 3:57.13 SuffDevelop
13/10/17 3:46.30 ClubChamps
29/06/18 3:24.86 TimeTrial</t>
        </r>
      </text>
    </comment>
    <comment ref="T29" authorId="0" shapeId="0" xr:uid="{00000000-0006-0000-0100-000069000000}">
      <text>
        <r>
          <rPr>
            <sz val="8"/>
            <color indexed="81"/>
            <rFont val="Tahoma"/>
            <family val="2"/>
          </rPr>
          <t>16/01/15 0:42.72 ColourGala
11/04/15 0:42.41 JFLNewmrkt
02/05/15 0:40.45 Newmrkt
20/06/15 0:39.70 JFLWisbech
26/02/16 0:32.21 ColourGala
30/04/16 0:32.13 Newmrkt
09/12/16 0:26.56 ColourGala
05/05/17 0:24.00 ColourGala
03/06/17 0:23.70 WestRowC</t>
        </r>
      </text>
    </comment>
    <comment ref="U29" authorId="0" shapeId="0" xr:uid="{00000000-0006-0000-0100-00006A000000}">
      <text>
        <r>
          <rPr>
            <sz val="8"/>
            <color indexed="81"/>
            <rFont val="Tahoma"/>
            <family val="2"/>
          </rPr>
          <t>12/03/16 1:18.86 JFLNewmrkt
09/07/16 1:15.82 JFLNewmrkt
09/09/16 1:07.25 ColourGala
12/11/16 1:06.43 ClubChamps
17/02/17 1:04.97 ColourGala
21/07/17 0:52.07 ColourGala
07/10/17 0:51.61 JFLNewmrkt
11/11/17 0:44.41 ClubChamps
14/07/18 0:43.91 JFLDeepings
27/07/18 0:42.76 ColourGala
15/09/18 0:41.35 JFLPeterb
01/03/19 0:38.52 ColourGala
10/09/21 0:36.94 ColourGala</t>
        </r>
      </text>
    </comment>
    <comment ref="V29" authorId="0" shapeId="0" xr:uid="{D664A39A-A17D-401D-8903-6243DDDD5F28}">
      <text>
        <r>
          <rPr>
            <sz val="8"/>
            <color indexed="81"/>
            <rFont val="Tahoma"/>
            <family val="2"/>
          </rPr>
          <t>08/03/19 1:30.16 TimeTrial</t>
        </r>
      </text>
    </comment>
    <comment ref="X29" authorId="0" shapeId="0" xr:uid="{00000000-0006-0000-0100-00006B000000}">
      <text>
        <r>
          <rPr>
            <sz val="8"/>
            <color indexed="81"/>
            <rFont val="Tahoma"/>
            <family val="2"/>
          </rPr>
          <t>20/11/16 1:53.26 ClubChamps
30/04/17 1:52.69 TimeTrial
07/05/17 1:43.75 WestSuff
19/11/17 1:33.67 ClubChamps
09/06/18 1:32.08 JFLNewmrkt
16/06/18 1:29.34 SuffDevelop
15/09/18 1:28.92 JFLPeterb
29/09/18 1:26.82 SFLNewmrkt
18/11/18 1:25.16 ClubChamps
21/11/21 1:21.52 ClubChamps</t>
        </r>
      </text>
    </comment>
    <comment ref="Y29" authorId="0" shapeId="0" xr:uid="{00000000-0006-0000-0100-00006C000000}">
      <text>
        <r>
          <rPr>
            <sz val="8"/>
            <color indexed="81"/>
            <rFont val="Tahoma"/>
            <family val="2"/>
          </rPr>
          <t>29/10/16 4:12.45 WLNewmrkt
19/11/17 3:17.77 ClubChamps</t>
        </r>
      </text>
    </comment>
    <comment ref="E30" authorId="0" shapeId="0" xr:uid="{8104F29E-52AD-4749-81AD-487B9EEEFD3B}">
      <text>
        <r>
          <rPr>
            <sz val="8"/>
            <color indexed="81"/>
            <rFont val="Tahoma"/>
            <family val="2"/>
          </rPr>
          <t>18/11/18 0:18.63 ClubChamps</t>
        </r>
      </text>
    </comment>
    <comment ref="F30" authorId="0" shapeId="0" xr:uid="{9AFAEE4A-28CE-4B29-9A56-8929E6DD388E}">
      <text>
        <r>
          <rPr>
            <sz val="8"/>
            <color indexed="81"/>
            <rFont val="Tahoma"/>
            <family val="2"/>
          </rPr>
          <t>04/05/18 1:01.18 ColourGala
27/07/18 0:50.69 ColourGala
10/11/18 0:45.81 ClubChamps
09/03/19 0:40.07 JFLNewmrkt
24/05/19 0:39.26 ColourGala
10/09/21 0:36.16 ColourGala
13/11/21 0:32.47 ClubChamps
20/03/22 0:31.65 NewmrktOpen</t>
        </r>
      </text>
    </comment>
    <comment ref="G30" authorId="0" shapeId="0" xr:uid="{1D3B790D-6CDD-4051-8A2B-9EDD85D4243E}">
      <text>
        <r>
          <rPr>
            <sz val="8"/>
            <color indexed="81"/>
            <rFont val="Tahoma"/>
            <family val="2"/>
          </rPr>
          <t>17/11/18 1:49.63 ClubChamps
22/02/19 1:43.19 TimeTrial (ST)
08/03/19 1:36.54 TimeTrial
05/04/19 1:32.73 TimeTrial
20/11/21 1:20.76 ClubChamps</t>
        </r>
      </text>
    </comment>
    <comment ref="H30" authorId="0" shapeId="0" xr:uid="{9DEE14EA-2E29-4E8E-8E12-4FB560755A2E}">
      <text>
        <r>
          <rPr>
            <sz val="8"/>
            <color indexed="81"/>
            <rFont val="Tahoma"/>
            <family val="2"/>
          </rPr>
          <t>22/02/19 3:39.33 TimeTrial
06/05/22 2:50.70 TimeTrial</t>
        </r>
      </text>
    </comment>
    <comment ref="M30" authorId="0" shapeId="0" xr:uid="{C609EA8E-B1F7-4484-B326-7C1E4DE745A1}">
      <text>
        <r>
          <rPr>
            <sz val="8"/>
            <color indexed="81"/>
            <rFont val="Tahoma"/>
            <family val="2"/>
          </rPr>
          <t>04/05/18 0:59.44 ColourGala
14/07/18 0:54.00 JFLDeepings
09/03/19 0:45.94 JFLNewmrkt
26/04/19 0:45.44 ColourGala
24/05/19 0:44.55 ColourGala
10/09/21 0:41.28 ColourGala
20/11/21 0:38.76 ClubChamps
20/03/22 0:37.14 NewmrktOpen</t>
        </r>
      </text>
    </comment>
    <comment ref="N30" authorId="0" shapeId="0" xr:uid="{0CB1A624-881E-4747-B22B-8C54D7E902A4}">
      <text>
        <r>
          <rPr>
            <sz val="8"/>
            <color indexed="81"/>
            <rFont val="Tahoma"/>
            <family val="2"/>
          </rPr>
          <t>22/03/19 1:50.74 TimeTrial
13/11/21 1:26.79 ClubChamps</t>
        </r>
      </text>
    </comment>
    <comment ref="Q30" authorId="0" shapeId="0" xr:uid="{47DA06D3-C240-40C1-A59A-7C481A967F99}">
      <text>
        <r>
          <rPr>
            <sz val="8"/>
            <color indexed="81"/>
            <rFont val="Tahoma"/>
            <family val="2"/>
          </rPr>
          <t>27/07/18 1:09.69 ColourGala
26/04/19 0:50.45 ColourGala
19/07/19 0:48.18 ColourGala
20/11/21 0:46.33 ClubChamps
19/03/22 0:41.92 NewmrktOpen</t>
        </r>
      </text>
    </comment>
    <comment ref="R30" authorId="0" shapeId="0" xr:uid="{7ECC169B-B960-48D0-A15D-801FB412DB7B}">
      <text>
        <r>
          <rPr>
            <sz val="8"/>
            <color indexed="81"/>
            <rFont val="Tahoma"/>
            <family val="2"/>
          </rPr>
          <t>10/11/18 2:12.15 ClubChamps
29/03/19 2:00.62 TimeTrial
13/11/21 1:44.39 ClubChamps</t>
        </r>
      </text>
    </comment>
    <comment ref="S30" authorId="0" shapeId="0" xr:uid="{4FBD0B71-BB3D-4664-A9EF-0A810263B41D}">
      <text>
        <r>
          <rPr>
            <sz val="8"/>
            <color indexed="81"/>
            <rFont val="Tahoma"/>
            <family val="2"/>
          </rPr>
          <t>06/05/22 3:40.80 TimeTrial</t>
        </r>
      </text>
    </comment>
    <comment ref="U30" authorId="0" shapeId="0" xr:uid="{D36C9EAC-5441-4C23-AD82-CB1428D8D556}">
      <text>
        <r>
          <rPr>
            <sz val="8"/>
            <color indexed="81"/>
            <rFont val="Tahoma"/>
            <family val="2"/>
          </rPr>
          <t>26/04/19 0:53.30 ColourGala
24/05/19 0:49.42 ColourGala
19/07/19 0:48.56 ColourGala
10/09/21 0:40.75 ColourGala</t>
        </r>
      </text>
    </comment>
    <comment ref="X30" authorId="0" shapeId="0" xr:uid="{BD4CA0D0-D0BC-4D72-A9FD-FB51AE487D1E}">
      <text>
        <r>
          <rPr>
            <sz val="8"/>
            <color indexed="81"/>
            <rFont val="Tahoma"/>
            <family val="2"/>
          </rPr>
          <t>12/04/19 1:41.63 TimeTrial</t>
        </r>
      </text>
    </comment>
    <comment ref="E31" authorId="0" shapeId="0" xr:uid="{14BB9CCE-8CDB-45CF-8893-51754FD5F235}">
      <text>
        <r>
          <rPr>
            <sz val="8"/>
            <color indexed="81"/>
            <rFont val="Tahoma"/>
            <family val="2"/>
          </rPr>
          <t>18/11/18 0:18.00 ClubChamps</t>
        </r>
      </text>
    </comment>
    <comment ref="F31" authorId="0" shapeId="0" xr:uid="{467196FC-C7B7-4E3E-8388-E677B2C732A6}">
      <text>
        <r>
          <rPr>
            <sz val="8"/>
            <color indexed="81"/>
            <rFont val="Tahoma"/>
            <family val="2"/>
          </rPr>
          <t>04/05/18 0:53.23 ColourGala
14/07/18 0:44.22 JFLDeepings
20/10/18 0:42.17 JFLNewmrkt
05/04/19 0:39.90 TimeTrial (ST)
26/04/19 0:37.66 ColourGala
24/05/19 0:37.16 ColourGala
19/07/19 0:35.20 ColourGala
10/09/21 0:33.75 ColourGala
13/11/21 0:29.67 ClubChamps
05/02/22 0:28.59 SuffCounty</t>
        </r>
      </text>
    </comment>
    <comment ref="G31" authorId="0" shapeId="0" xr:uid="{7B0B333E-BB7A-46CB-B361-98349F3AEA56}">
      <text>
        <r>
          <rPr>
            <sz val="8"/>
            <color indexed="81"/>
            <rFont val="Tahoma"/>
            <family val="2"/>
          </rPr>
          <t>17/11/18 1:40.36 ClubChamps
08/03/19 1:25.95 TimeTrial
05/04/19 1:25.60 TimeTrial
20/11/21 1:09.97 ClubChamps</t>
        </r>
      </text>
    </comment>
    <comment ref="H31" authorId="0" shapeId="0" xr:uid="{98A387D2-750A-4748-B3B2-9A5EE0BD9AB3}">
      <text>
        <r>
          <rPr>
            <sz val="8"/>
            <color indexed="81"/>
            <rFont val="Tahoma"/>
            <family val="2"/>
          </rPr>
          <t>22/02/19 3:20.72 TimeTrial</t>
        </r>
      </text>
    </comment>
    <comment ref="M31" authorId="0" shapeId="0" xr:uid="{0C023520-AE9A-48BE-A7B3-BA9387D519A6}">
      <text>
        <r>
          <rPr>
            <sz val="8"/>
            <color indexed="81"/>
            <rFont val="Tahoma"/>
            <family val="2"/>
          </rPr>
          <t>04/05/18 1:12.70 ColourGala
27/07/18 1:04.32 ColourGala
15/09/18 0:57.73 JFLPeterb
17/11/18 0:55.09 ClubChamps
26/04/19 0:42.78 ColourGala
24/05/19 0:41.27 ColourGala
10/09/21 0:39.82 ColourGala
20/11/21 0:36.12 ClubChamps</t>
        </r>
      </text>
    </comment>
    <comment ref="N31" authorId="0" shapeId="0" xr:uid="{D7BAD75F-9585-4D48-83DA-C8CBFDE7CF96}">
      <text>
        <r>
          <rPr>
            <sz val="8"/>
            <color indexed="81"/>
            <rFont val="Tahoma"/>
            <family val="2"/>
          </rPr>
          <t>10/11/18 2:16.15 ClubChamps
22/03/19 1:40.50 TimeTrial
13/11/21 1:24.75 ClubChamps</t>
        </r>
      </text>
    </comment>
    <comment ref="Q31" authorId="0" shapeId="0" xr:uid="{12C5AFE2-589B-4CF5-8B43-874E1A41ED9E}">
      <text>
        <r>
          <rPr>
            <sz val="8"/>
            <color indexed="81"/>
            <rFont val="Tahoma"/>
            <family val="2"/>
          </rPr>
          <t>17/11/18 0:59.42 ClubChamps
09/03/19 0:50.55 JFLNewmrkt
26/04/19 0:48.97 ColourGala
24/05/19 0:47.25 ColourGala
10/09/21 0:46.25 ColourGala
20/11/21 0:42.61 ClubChamps</t>
        </r>
      </text>
    </comment>
    <comment ref="R31" authorId="0" shapeId="0" xr:uid="{4F3B5566-F2F2-43E0-9096-7D200C39DAB1}">
      <text>
        <r>
          <rPr>
            <sz val="8"/>
            <color indexed="81"/>
            <rFont val="Tahoma"/>
            <family val="2"/>
          </rPr>
          <t>29/03/19 1:55.67 TimeTrial
13/11/21 1:35.62 ClubChamps</t>
        </r>
      </text>
    </comment>
    <comment ref="U31" authorId="0" shapeId="0" xr:uid="{5E495CCE-F65F-4AFC-85E9-9F906D54628B}">
      <text>
        <r>
          <rPr>
            <sz val="8"/>
            <color indexed="81"/>
            <rFont val="Tahoma"/>
            <family val="2"/>
          </rPr>
          <t>10/11/18 1:04.37 ClubChamps
26/04/19 0:46.62 ColourGala
24/05/19 0:44.21 ColourGala
30/06/19 0:41.53 SuffDevelop
10/09/21 0:35.36 ColourGala</t>
        </r>
      </text>
    </comment>
    <comment ref="X31" authorId="0" shapeId="0" xr:uid="{E54EC69E-79EE-4F38-837B-B0478960767C}">
      <text>
        <r>
          <rPr>
            <sz val="8"/>
            <color indexed="81"/>
            <rFont val="Tahoma"/>
            <family val="2"/>
          </rPr>
          <t>18/11/18 1:58.50 ClubChamps
09/03/19 1:40.52 JFLNewmrkt
12/04/19 1:35.77 TimeTrial
03/05/19 1:33.88 TimeTrial</t>
        </r>
      </text>
    </comment>
    <comment ref="F32" authorId="0" shapeId="0" xr:uid="{93224DD1-73FA-4924-BAAA-FDF15CEF8F03}">
      <text>
        <r>
          <rPr>
            <sz val="8"/>
            <color indexed="81"/>
            <rFont val="Tahoma"/>
            <family val="2"/>
          </rPr>
          <t>23/10/21 0:33.60 SuffDevelop
13/11/21 0:33.52 ClubChamps</t>
        </r>
      </text>
    </comment>
    <comment ref="G32" authorId="0" shapeId="0" xr:uid="{888B6E13-0051-489C-945E-AC71E33CA5E6}">
      <text>
        <r>
          <rPr>
            <sz val="8"/>
            <color indexed="81"/>
            <rFont val="Tahoma"/>
            <family val="2"/>
          </rPr>
          <t>23/10/21 1:16.78 SuffDevelop
20/11/21 1:14.28 ClubChamps</t>
        </r>
      </text>
    </comment>
    <comment ref="M32" authorId="0" shapeId="0" xr:uid="{CC5CC17F-67D4-4EE1-9C84-0EB96EA33CC8}">
      <text>
        <r>
          <rPr>
            <sz val="8"/>
            <color indexed="81"/>
            <rFont val="Tahoma"/>
            <family val="2"/>
          </rPr>
          <t>23/10/21 0:41.34 SuffDevelop
20/11/21 0:41.30 ClubChamps</t>
        </r>
      </text>
    </comment>
    <comment ref="N32" authorId="0" shapeId="0" xr:uid="{B0A59773-4C8C-42C6-9B8E-F746F6C33488}">
      <text>
        <r>
          <rPr>
            <sz val="8"/>
            <color indexed="81"/>
            <rFont val="Tahoma"/>
            <family val="2"/>
          </rPr>
          <t>23/10/21 1:30.86 SuffDevelop</t>
        </r>
      </text>
    </comment>
    <comment ref="Q32" authorId="0" shapeId="0" xr:uid="{2A584F65-B4BC-4C87-ACA0-4D7261662926}">
      <text>
        <r>
          <rPr>
            <sz val="8"/>
            <color indexed="81"/>
            <rFont val="Tahoma"/>
            <family val="2"/>
          </rPr>
          <t>20/11/21 0:49.24 ClubChamps
18/12/21 0:49.23 StwmrktOpen</t>
        </r>
      </text>
    </comment>
    <comment ref="U32" authorId="0" shapeId="0" xr:uid="{F4A165BB-6503-4D0E-90BF-6FA818FC8F41}">
      <text>
        <r>
          <rPr>
            <sz val="8"/>
            <color indexed="81"/>
            <rFont val="Tahoma"/>
            <family val="2"/>
          </rPr>
          <t>13/11/21 0:39.42 ClubChamps</t>
        </r>
      </text>
    </comment>
    <comment ref="X32" authorId="0" shapeId="0" xr:uid="{86BF52A9-933E-4ABE-A621-80FD85E2788C}">
      <text>
        <r>
          <rPr>
            <sz val="8"/>
            <color indexed="81"/>
            <rFont val="Tahoma"/>
            <family val="2"/>
          </rPr>
          <t>23/10/21 1:29.94 SuffDevelop
21/11/21 1:27.17 ClubChamps</t>
        </r>
      </text>
    </comment>
    <comment ref="E33" authorId="0" shapeId="0" xr:uid="{00000000-0006-0000-0100-0000AF000000}">
      <text>
        <r>
          <rPr>
            <sz val="8"/>
            <color indexed="81"/>
            <rFont val="Tahoma"/>
            <family val="2"/>
          </rPr>
          <t>26/04/13 0:31.80 ColourGala
09/11/13 0:26.97 ClubChamps
16/11/14 0:22.27 ClubChamps</t>
        </r>
      </text>
    </comment>
    <comment ref="F33" authorId="0" shapeId="0" xr:uid="{00000000-0006-0000-0100-0000B0000000}">
      <text>
        <r>
          <rPr>
            <sz val="8"/>
            <color indexed="81"/>
            <rFont val="Tahoma"/>
            <family val="2"/>
          </rPr>
          <t>28/06/13 1:26.69 ColourGala
09/11/13 0:59.90 ClubChamps
17/01/14 0:58.56 ColourGala
07/09/14 0:51.75 Nifty50s
08/11/14 0:50.08 ClubChamps
06/09/15 0:49.06 Nifty50s
26/09/15 0:47.00 Barracudas
16/10/15 0:45.60 JFLWhttlsey
26/02/16 0:43.41 ColourGala
12/03/16 0:42.21 JFLNewmrkt
17/04/16 0:40.99 Newmrkt
10/07/16 0:40.33 Cambridge
04/09/16 0:38.71 Nifty50s
12/11/16 0:37.68 ClubChamps
07/05/17 0:37.07 WestSuff
03/09/17 0:36.69 Nifty50s
07/10/17 0:36.42 JFLNewmrkt
21/04/18 0:36.37 JFLNewmrkt
20/10/18 0:35.06 JFLNewmrkt
26/04/19 0:34.81 ColourGala
19/07/19 0:34.78 ColourGala
10/09/21 0:32.73 ColourGala</t>
        </r>
      </text>
    </comment>
    <comment ref="G33" authorId="0" shapeId="0" xr:uid="{00000000-0006-0000-0100-0000B1000000}">
      <text>
        <r>
          <rPr>
            <sz val="8"/>
            <color indexed="81"/>
            <rFont val="Tahoma"/>
            <family val="2"/>
          </rPr>
          <t>21/11/15 1:45.00 ClubChamps
17/04/16 1:30.39 Newmrkt
10/07/16 1:29.77 Cambridge
19/11/16 1:22.74 ClubChamps
07/04/17 1:18.67 TimeTrial
17/11/18 1:16.03 ClubChamps
20/11/21 1:11.83 ClubChamps</t>
        </r>
      </text>
    </comment>
    <comment ref="H33" authorId="0" shapeId="0" xr:uid="{00000000-0006-0000-0100-0000B2000000}">
      <text>
        <r>
          <rPr>
            <sz val="8"/>
            <color indexed="81"/>
            <rFont val="Tahoma"/>
            <family val="2"/>
          </rPr>
          <t>04/03/16 3:31.47 TimeTrial
17/04/16 3:28.29 Newmrkt (ST)
27/05/16 3:18.75 TimeTrial
19/08/16 3:16.44 TimeTrial
24/09/16 3:07.62 Barracudas
21/10/16 2:58.57 ClubChamps
31/03/17 2:52.40 TimeTrial
19/10/18 2:46.54 ClubChamps</t>
        </r>
      </text>
    </comment>
    <comment ref="I33" authorId="0" shapeId="0" xr:uid="{00000000-0006-0000-0100-0000B3000000}">
      <text>
        <r>
          <rPr>
            <sz val="8"/>
            <color indexed="81"/>
            <rFont val="Tahoma"/>
            <family val="2"/>
          </rPr>
          <t>17/04/16 7:00.75 Newmrkt
21/04/17 6:12.67 TimeTrial
22/10/17 6:08.84 ClubChamps
26/10/18 5:57.87 ClubChamps
25/10/19 5:49.35 ClubChamps
10/12/21 5:49.28 ClubChampsLD
06/05/22 5:38.59 TimeTrial</t>
        </r>
      </text>
    </comment>
    <comment ref="J33" authorId="0" shapeId="0" xr:uid="{00000000-0006-0000-0100-0000B4000000}">
      <text>
        <r>
          <rPr>
            <sz val="8"/>
            <color indexed="81"/>
            <rFont val="Tahoma"/>
            <family val="2"/>
          </rPr>
          <t>09/10/16 13:10.88 ClubChamps
15/10/17 12:53.53 ClubChamps</t>
        </r>
      </text>
    </comment>
    <comment ref="K33" authorId="0" shapeId="0" xr:uid="{CE5C3EFD-B615-4574-9EA6-739E191BD4E2}">
      <text>
        <r>
          <rPr>
            <sz val="8"/>
            <color indexed="81"/>
            <rFont val="Tahoma"/>
            <family val="2"/>
          </rPr>
          <t>24/09/17 24:19.78 ClubChamps
22/09/19 23:24.66 ClubChamps</t>
        </r>
      </text>
    </comment>
    <comment ref="L33" authorId="0" shapeId="0" xr:uid="{00000000-0006-0000-0100-0000B5000000}">
      <text>
        <r>
          <rPr>
            <sz val="8"/>
            <color indexed="81"/>
            <rFont val="Tahoma"/>
            <family val="2"/>
          </rPr>
          <t>26/04/13 0:39.93 ColourGala
16/11/13 0:32.44 ClubChamps</t>
        </r>
      </text>
    </comment>
    <comment ref="M33" authorId="0" shapeId="0" xr:uid="{00000000-0006-0000-0100-0000B6000000}">
      <text>
        <r>
          <rPr>
            <sz val="8"/>
            <color indexed="81"/>
            <rFont val="Tahoma"/>
            <family val="2"/>
          </rPr>
          <t>28/06/13 1:23.03 ColourGala
16/11/13 1:16.36 ClubChamps
17/01/14 1:14.10 ColourGala
25/04/14 1:08.56 ColourGala
16/01/15 1:05.28 ColourGala
24/04/15 0:57.91 ColourGala
21/11/15 0:53.42 ClubChamps
26/02/16 0:50.84 ColourGala
30/04/16 0:49.77 Newmrkt
10/07/16 0:49.74 Cambridge
04/09/16 0:48.79 Nifty50s
19/11/16 0:48.33 ClubChamps
17/02/17 0:46.67 ColourGala
05/05/17 0:45.62 ColourGala
07/10/17 0:45.29 JFLNewmrkt
04/05/18 0:44.09 ColourGala
17/11/18 0:43.59 ClubChamps
26/04/19 0:42.50 ColourGala</t>
        </r>
      </text>
    </comment>
    <comment ref="N33" authorId="0" shapeId="0" xr:uid="{00000000-0006-0000-0100-0000B7000000}">
      <text>
        <r>
          <rPr>
            <sz val="8"/>
            <color indexed="81"/>
            <rFont val="Tahoma"/>
            <family val="2"/>
          </rPr>
          <t>14/11/15 1:57.70 ClubChamps
12/11/16 1:43.36 ClubChamps
11/11/17 1:37.21 ClubChamps
10/11/18 1:35.35 ClubChamps</t>
        </r>
      </text>
    </comment>
    <comment ref="O33" authorId="0" shapeId="0" xr:uid="{00000000-0006-0000-0100-0000B8000000}">
      <text>
        <r>
          <rPr>
            <sz val="8"/>
            <color indexed="81"/>
            <rFont val="Tahoma"/>
            <family val="2"/>
          </rPr>
          <t>30/09/16 3:37.03 ClubChamps
29/09/17 3:19.64 ClubChamps</t>
        </r>
      </text>
    </comment>
    <comment ref="P33" authorId="0" shapeId="0" xr:uid="{00000000-0006-0000-0100-0000B9000000}">
      <text>
        <r>
          <rPr>
            <sz val="8"/>
            <color indexed="81"/>
            <rFont val="Tahoma"/>
            <family val="2"/>
          </rPr>
          <t>09/11/13 0:40.12 ClubChamps</t>
        </r>
      </text>
    </comment>
    <comment ref="Q33" authorId="0" shapeId="0" xr:uid="{00000000-0006-0000-0100-0000BA000000}">
      <text>
        <r>
          <rPr>
            <sz val="8"/>
            <color indexed="81"/>
            <rFont val="Tahoma"/>
            <family val="2"/>
          </rPr>
          <t>28/06/13 1:40.03 ColourGala
16/11/13 1:27.48 ClubChamps
17/01/14 1:23.78 ColourGala
25/04/14 1:20.41 ColourGala
07/09/14 1:07.22 Nifty50s
24/04/15 1:06.82 ColourGala
02/05/15 1:02.00 Newmrkt
06/09/15 0:59.56 Nifty50s
19/09/15 0:59.52 SFLWhttlsy
26/02/16 0:56.96 ColourGala
16/04/16 0:54.92 Newmrkt
19/06/16 0:53.57 SuffDevelop
10/07/16 0:51.58 Cambridge
11/03/17 0:50.84 JFLNewmrkt
22/04/17 0:48.69 JFLWhttlsey
29/04/17 0:48.09 NewmrktGala
18/06/17 0:47.54 SuffDevelop
03/09/17 0:47.05 Nifty50s
21/04/18 0:45.20 JFLNewmrkt
14/07/18 0:44.13 JFLDeepings
17/11/18 0:44.02 ClubChamps
26/04/19 0:44.00 ColourGala
16/11/19 0:42.72 ClubChamps</t>
        </r>
      </text>
    </comment>
    <comment ref="R33" authorId="0" shapeId="0" xr:uid="{00000000-0006-0000-0100-0000BB000000}">
      <text>
        <r>
          <rPr>
            <sz val="8"/>
            <color indexed="81"/>
            <rFont val="Tahoma"/>
            <family val="2"/>
          </rPr>
          <t>08/11/14 2:27.55 ClubChamps
14/11/15 2:21.47 ClubChamps
17/04/16 2:00.09 Newmrkt
12/11/16 1:56.55 ClubChamps
30/04/17 1:42.59 TimeTrial
11/11/17 1:41.54 ClubChamps
29/09/18 1:33.51 SFLNewmrkt
10/11/18 1:33.47 ClubChamps
29/03/19 1:32.79 TimeTrial</t>
        </r>
      </text>
    </comment>
    <comment ref="S33" authorId="0" shapeId="0" xr:uid="{00000000-0006-0000-0100-0000BC000000}">
      <text>
        <r>
          <rPr>
            <sz val="8"/>
            <color indexed="81"/>
            <rFont val="Tahoma"/>
            <family val="2"/>
          </rPr>
          <t>29/01/16 4:29.63 TimeTrial
29/04/16 4:09.44 TimeTrial
18/06/16 4:03.66 SuffDevelop
14/10/16 4:00.93 ClubChamps
24/02/17 3:40.95 TimeTrial
28/04/17 3:37.29 TimeTrial
17/06/17 3:34.89 SuffDevelop
29/06/18 3:19.12 TimeTrial</t>
        </r>
      </text>
    </comment>
    <comment ref="T33" authorId="0" shapeId="0" xr:uid="{00000000-0006-0000-0100-0000BD000000}">
      <text>
        <r>
          <rPr>
            <sz val="8"/>
            <color indexed="81"/>
            <rFont val="Tahoma"/>
            <family val="2"/>
          </rPr>
          <t>28/06/13 0:42.69 ColourGala
25/04/14 0:36.15 ColourGala
16/01/15 0:34.56 ColourGala
12/06/15 0:32.69 ColourGala</t>
        </r>
      </text>
    </comment>
    <comment ref="U33" authorId="0" shapeId="0" xr:uid="{00000000-0006-0000-0100-0000BE000000}">
      <text>
        <r>
          <rPr>
            <sz val="8"/>
            <color indexed="81"/>
            <rFont val="Tahoma"/>
            <family val="2"/>
          </rPr>
          <t>08/11/14 1:18.95 ClubChamps
26/02/16 0:59.50 ColourGala
06/05/16 0:56.47 ColourGala
19/06/16 0:56.04 SuffDevelop
10/07/16 0:53.98 Cambridge
15/10/16 0:53.05 JFLNewmrkt
09/12/16 0:50.66 ColourGala
17/02/17 0:48.51 ColourGala
11/11/17 0:44.50 ClubChamps
04/05/18 0:42.57 ColourGala
27/07/18 0:41.44 ColourGala
26/04/19 0:38.19 ColourGala
19/07/19 0:38.09 ColourGala
07/02/20 0:37.28 ColourGala
10/09/21 0:36.24 ColourGala
04/12/21 0:36.12 NewmrktOpen</t>
        </r>
      </text>
    </comment>
    <comment ref="V33" authorId="0" shapeId="0" xr:uid="{00000000-0006-0000-0100-0000BF000000}">
      <text>
        <r>
          <rPr>
            <sz val="8"/>
            <color indexed="81"/>
            <rFont val="Tahoma"/>
            <family val="2"/>
          </rPr>
          <t>19/11/16 1:59.59 ClubChamps
29/09/18 1:39.08 SFLNewmrkt
08/03/19 1:30.21 TimeTrial
16/11/19 1:27.78 ClubChamps</t>
        </r>
      </text>
    </comment>
    <comment ref="X33" authorId="0" shapeId="0" xr:uid="{00000000-0006-0000-0100-0000C0000000}">
      <text>
        <r>
          <rPr>
            <sz val="8"/>
            <color indexed="81"/>
            <rFont val="Tahoma"/>
            <family val="2"/>
          </rPr>
          <t>16/11/14 2:23.39 ClubChamps
26/09/15 2:04.44 Barracudas
22/11/15 1:53.70 ClubChamps
09/04/16 1:48.72 JFLNewmrkt
16/04/16 1:48.10 Newmrkt
19/06/16 1:43.20 SuffDevelop
20/11/16 1:37.65 ClubChamps
22/04/17 1:35.90 JFLWhttlsey
10/06/17 1:32.74 JFLWisbech
07/10/17 1:29.97 JFLNewmrkt
15/09/18 1:27.37 JFLPeterb
21/11/21 1:21.25 ClubChamps</t>
        </r>
      </text>
    </comment>
    <comment ref="Y33" authorId="0" shapeId="0" xr:uid="{00000000-0006-0000-0100-0000C1000000}">
      <text>
        <r>
          <rPr>
            <sz val="8"/>
            <color indexed="81"/>
            <rFont val="Tahoma"/>
            <family val="2"/>
          </rPr>
          <t>24/09/16 3:52.06 Barracudas
20/11/16 3:38.28 ClubChamps
23/03/18 3:16.59 TimeTrial
21/11/21 3:02.51 ClubChamps</t>
        </r>
      </text>
    </comment>
    <comment ref="Z33" authorId="0" shapeId="0" xr:uid="{E52A650E-13A7-4226-A3F4-57D49690C34E}">
      <text>
        <r>
          <rPr>
            <sz val="8"/>
            <color indexed="81"/>
            <rFont val="Tahoma"/>
            <family val="2"/>
          </rPr>
          <t>29/10/17 6:56.69 ClubChamps
28/10/18 6:53.00 ClubChamps
27/10/19 6:30.68 ClubChamps</t>
        </r>
      </text>
    </comment>
    <comment ref="E34" authorId="0" shapeId="0" xr:uid="{00000000-0006-0000-0100-000055010000}">
      <text>
        <r>
          <rPr>
            <sz val="8"/>
            <color indexed="81"/>
            <rFont val="Tahoma"/>
            <family val="2"/>
          </rPr>
          <t>05/04/14 0:31.00 SuffSwmablty
24/04/15 0:28.22 ColourGala</t>
        </r>
      </text>
    </comment>
    <comment ref="F34" authorId="0" shapeId="0" xr:uid="{00000000-0006-0000-0100-000056010000}">
      <text>
        <r>
          <rPr>
            <sz val="8"/>
            <color indexed="81"/>
            <rFont val="Tahoma"/>
            <family val="2"/>
          </rPr>
          <t>26/05/12 1:39.32 B&amp;P
09/06/12 1:35.32 JFL
26/04/13 1:27.44 ColourGala
09/11/13 1:21.92 ClubChamps
17/01/14 1:21.16 ColourGala
18/01/14 1:20.33 Barracudas
02/02/14 1:15.62 Thetford Open
05/04/14 1:09.50 SuffSwmablty
07/09/14 1:09.47 Nifty50s
08/11/14 1:03.92 ClubChamps
10/05/15 1:00.52 WestSuff
17/05/15 1:00.08 SudburyLC
27/06/15 1:00.06 SuffDevelop
14/11/15 0:58.46 ClubChamps
12/12/15 0:57.03 NationalPara (CT)
18/06/16 0:56.21 SuffDevelop
04/09/16 0:55.60 Nifty50s
07/05/17 0:50.20 WestSuff
24/06/18 0:49.10 InterClubTT
05/01/19 0:48.22 SudburyLC
24/04/22 0:47.45 NewmrktMstrs</t>
        </r>
      </text>
    </comment>
    <comment ref="G34" authorId="0" shapeId="0" xr:uid="{00000000-0006-0000-0100-000057010000}">
      <text>
        <r>
          <rPr>
            <sz val="8"/>
            <color indexed="81"/>
            <rFont val="Tahoma"/>
            <family val="2"/>
          </rPr>
          <t>29/06/12 3:22.82 TimeTrial
16/11/13 3:15.57 ClubChamps
15/11/14 2:25.60 ClubChamps
11/04/15 2:19.26 SuffSwmablty
28/06/15 2:18.04 SuffDevelop (ST)
21/11/15 2:10.50 ClubChamps
10/07/16 2:09.02 Cambridge
04/12/16 2:06.69 Newmrkt
07/05/17 2:02.42 WestSuff
01/07/17 2:01.02 SFLWisbech
03/12/17 1:54.88 Newmrkt
16/12/18 1:52.69 StwmrktOpen
16/11/19 1:52.24 ClubChamps</t>
        </r>
      </text>
    </comment>
    <comment ref="H34" authorId="0" shapeId="0" xr:uid="{00000000-0006-0000-0100-000058010000}">
      <text>
        <r>
          <rPr>
            <sz val="8"/>
            <color indexed="81"/>
            <rFont val="Tahoma"/>
            <family val="2"/>
          </rPr>
          <t>31/10/14 5:37.15 ClubChamps
23/11/14 5:19.80 NationalPara (ST)
16/05/15 5:00.86 SudburyLC (ST)
14/06/15 4:47.49 EastRegPara
26/09/15 4:43.43 Barracudas
05/12/15 4:35.47 Newmrkt
14/05/16 4:28.81 TimeTrial
30/06/17 4:23.77 TimeTrial
17/06/18 4:21.76 SuffDevelop
19/10/18 4:07.03 ClubChamps
21/02/20 4:06.80 TimeTrial</t>
        </r>
      </text>
    </comment>
    <comment ref="I34" authorId="0" shapeId="0" xr:uid="{00000000-0006-0000-0100-000059010000}">
      <text>
        <r>
          <rPr>
            <sz val="8"/>
            <color indexed="81"/>
            <rFont val="Tahoma"/>
            <family val="2"/>
          </rPr>
          <t>02/11/14 11:03.16 ClubChamps
23/11/14 10:38.06 NationalPara
16/05/15 9:52.31 SudburyLC
13/12/15 9:24.42 NationalPara (CT)
17/04/16 9:14.03 Newmrkt
15/04/18 9:08.53 NatJunPara
26/10/18 8:53.16 ClubChamps
06/01/19 8:50.87 SudburyLC</t>
        </r>
      </text>
    </comment>
    <comment ref="J34" authorId="0" shapeId="0" xr:uid="{00000000-0006-0000-0100-00005A010000}">
      <text>
        <r>
          <rPr>
            <sz val="8"/>
            <color indexed="81"/>
            <rFont val="Tahoma"/>
            <family val="2"/>
          </rPr>
          <t>12/10/14 23:16.19 ClubChamps
25/09/16 21:57.25 ClubChamps (ST)
15/10/17 18:52.41 ClubChamps
20/10/19 18:43.29 ClubChamps</t>
        </r>
      </text>
    </comment>
    <comment ref="K34" authorId="0" shapeId="0" xr:uid="{00000000-0006-0000-0100-00005B010000}">
      <text>
        <r>
          <rPr>
            <sz val="8"/>
            <color indexed="81"/>
            <rFont val="Tahoma"/>
            <family val="2"/>
          </rPr>
          <t>27/09/15 42:00.61 ClubChamps
25/09/16 40:16.56 ClubChamps
24/09/17 38:25.05 ClubChamps
23/09/18 36:58.35 ClubChamps
22/09/19 36:00.58 ClubChamps</t>
        </r>
      </text>
    </comment>
    <comment ref="L34" authorId="0" shapeId="0" xr:uid="{00000000-0006-0000-0100-00005C010000}">
      <text>
        <r>
          <rPr>
            <sz val="8"/>
            <color indexed="81"/>
            <rFont val="Tahoma"/>
            <family val="2"/>
          </rPr>
          <t>05/04/14 0:39.01 SuffSwmablty</t>
        </r>
      </text>
    </comment>
    <comment ref="M34" authorId="0" shapeId="0" xr:uid="{00000000-0006-0000-0100-00005D010000}">
      <text>
        <r>
          <rPr>
            <sz val="8"/>
            <color indexed="81"/>
            <rFont val="Tahoma"/>
            <family val="2"/>
          </rPr>
          <t>26/05/12 1:34.11 B&amp;P
29/06/12 1:31.36 ColourGala
17/11/12 1:26.44 ClubChamps
18/01/13 1:25.30 ColourGala
26/04/13 1:22.01 ColourGala
14/12/13 1:20.37 Barracudas
18/01/14 1:17.86 Barracudas
01/02/14 1:15.74 JFLNewmrkt
21/06/14 1:11.40 JFLKingsLynn
15/11/14 1:08.78 ClubChamps
11/04/15 1:07.18 SuffSwmablty
24/04/15 1:05.47 ColourGala
17/05/15 1:03.66 SudburyLC
21/11/15 1:03.46 ClubChamps
17/06/17 1:02.21 SuffDevelop
18/11/17 0:59.43 ClubChamps
17/11/18 0:58.07 ClubChamps</t>
        </r>
      </text>
    </comment>
    <comment ref="N34" authorId="0" shapeId="0" xr:uid="{00000000-0006-0000-0100-00005E010000}">
      <text>
        <r>
          <rPr>
            <sz val="8"/>
            <color indexed="81"/>
            <rFont val="Tahoma"/>
            <family val="2"/>
          </rPr>
          <t>10/11/12 3:06.37 ClubChamps
09/11/13 3:00.05 ClubChamps
05/04/14 2:38.63 SuffSwmablty
05/10/13 2:32.98 LonRegPara
08/11/14 2:27.98 ClubChamps
11/04/15 2:23.32 SuffSwmablty
28/06/15 2:21.53 SuffDevelop
11/10/15 2:18.57 LonRegPara
14/11/15 2:11.50 ClubChamps
02/12/17 2:10.58 Newmrkt
13/04/19 2:08.37 NewmrktOpen
07/09/19 2:07.25 SFLDiss
16/02/20 2:06.58 SudMasters</t>
        </r>
      </text>
    </comment>
    <comment ref="O34" authorId="0" shapeId="0" xr:uid="{00000000-0006-0000-0100-00005F010000}">
      <text>
        <r>
          <rPr>
            <sz val="8"/>
            <color indexed="81"/>
            <rFont val="Tahoma"/>
            <family val="2"/>
          </rPr>
          <t>03/10/14 5:15.44 ClubChamps
28/06/15 4:41.22 SuffDevelop
03/12/17 4:40.56 Newmrkt
17/06/18 4:37.55 SuffDevelop
27/09/19 4:33.44 ClubChamps
08/12/19 4:21.75 NewmrktOpen
16/02/20 4:14.90 SudMasters</t>
        </r>
      </text>
    </comment>
    <comment ref="P34" authorId="0" shapeId="0" xr:uid="{00000000-0006-0000-0100-000060010000}">
      <text>
        <r>
          <rPr>
            <sz val="8"/>
            <color indexed="81"/>
            <rFont val="Tahoma"/>
            <family val="2"/>
          </rPr>
          <t>18/06/12 0:57.87 WestSuff
05/04/14 0:50.77 SuffSwmablty</t>
        </r>
      </text>
    </comment>
    <comment ref="Q34" authorId="0" shapeId="0" xr:uid="{00000000-0006-0000-0100-000061010000}">
      <text>
        <r>
          <rPr>
            <sz val="8"/>
            <color indexed="81"/>
            <rFont val="Tahoma"/>
            <family val="2"/>
          </rPr>
          <t>29/06/12 2:13.20 ColourGala
18/01/13 2:03.50 ColourGala
26/04/13 1:51.96 ColourGala
16/11/13 1:50.32 ClubChamps
17/01/14 1:45.47 ColourGala
18/01/14 1:41.62 Barracudas
21/06/14 1:36.41 JFLKingsLynn
15/11/14 1:29.41 ClubChamps
09/09/16 1:29.31 ColourGala
17/06/17 1:25.52 SuffDevelop
27/07/18 1:24.14 ColourGala
01/03/19 1:20.46 ColourGala
16/11/19 1:20.30 ClubChamps</t>
        </r>
      </text>
    </comment>
    <comment ref="R34" authorId="0" shapeId="0" xr:uid="{00000000-0006-0000-0100-000062010000}">
      <text>
        <r>
          <rPr>
            <sz val="8"/>
            <color indexed="81"/>
            <rFont val="Tahoma"/>
            <family val="2"/>
          </rPr>
          <t>09/11/13 3:58.11 ClubChamps
08/11/14 3:16.69 ClubChamps
20/12/14 3:16.24 StwmrktOpen
14/11/15 3:14.85 ClubChamps
14/05/16 3:08.55 TimeTrial
10/11/18 3:06.79 ClubChamps
29/03/19 3:04.75 TimeTrial</t>
        </r>
      </text>
    </comment>
    <comment ref="S34" authorId="0" shapeId="0" xr:uid="{00000000-0006-0000-0100-000063010000}">
      <text>
        <r>
          <rPr>
            <sz val="8"/>
            <color indexed="81"/>
            <rFont val="Tahoma"/>
            <family val="2"/>
          </rPr>
          <t>17/10/14 7:15.15 ClubChamps
18/10/15 7:13.06 ClubChamps
14/10/16 6:51.10 ClubChamps
13/10/17 6:49.31 ClubChamps
12/10/18 6:30.82 ClubChamps</t>
        </r>
      </text>
    </comment>
    <comment ref="T34" authorId="0" shapeId="0" xr:uid="{00000000-0006-0000-0100-000064010000}">
      <text>
        <r>
          <rPr>
            <sz val="8"/>
            <color indexed="81"/>
            <rFont val="Tahoma"/>
            <family val="2"/>
          </rPr>
          <t>18/06/12 1:57.89 WestSuff
29/06/12 1:29.77 ColourGala
18/01/13 1:14.25 ColourGala
26/04/13 1:08.66 ColourGala
28/06/13 1:08.00 ColourGala
05/04/14 1:05.35 SuffSwmablty
25/04/14 0:55.97 ColourGala
16/01/15 0:55.50 ColourGala
24/04/15 0:50.44 ColourGala
12/06/15 0:44.35 ColourGala
09/09/16 0:37.65 ColourGala
09/12/16 0:36.81 ColourGala
27/07/18 0:33.13 ColourGala
26/04/19 0:31.21 ColourGala</t>
        </r>
      </text>
    </comment>
    <comment ref="U34" authorId="0" shapeId="0" xr:uid="{00000000-0006-0000-0100-000065010000}">
      <text>
        <r>
          <rPr>
            <sz val="8"/>
            <color indexed="81"/>
            <rFont val="Tahoma"/>
            <family val="2"/>
          </rPr>
          <t>09/11/13 2:13.75 ClubChamps
14/06/15 2:04.72 EastRegPara (ST)
06/09/15 1:45.58 Nifty50s
12/11/16 1:31.40 ClubChamps
23/02/18 1:28.84 ColourGala
04/05/18 1:25.80 ColourGala
15/07/18 1:25.37 Cambridge
23/03/19 1:21.26 StwmrktOpen
24/05/19 1:18.44 ColourGala
19/07/19 1:17.57 ColourGala
10/09/21 1:15.54 ColourGala</t>
        </r>
      </text>
    </comment>
    <comment ref="V34" authorId="0" shapeId="0" xr:uid="{00000000-0006-0000-0100-000066010000}">
      <text>
        <r>
          <rPr>
            <sz val="8"/>
            <color indexed="81"/>
            <rFont val="Tahoma"/>
            <family val="2"/>
          </rPr>
          <t>21/11/15 3:38.83 ClubChamps
18/11/17 3:29.65 ClubChamps
17/11/18 3:16.94 ClubChamps
08/03/19 3:10.03 TimeTrial
16/11/19 3:05.85 ClubChamps</t>
        </r>
      </text>
    </comment>
    <comment ref="W34" authorId="0" shapeId="0" xr:uid="{C6B78FD5-EB95-40FE-91BC-28142C389416}">
      <text>
        <r>
          <rPr>
            <sz val="8"/>
            <color indexed="81"/>
            <rFont val="Tahoma"/>
            <family val="2"/>
          </rPr>
          <t>25/05/18 7:20.84 TimeTrial
21/09/18 6:55.00 ClubChamps
20/09/19 6:36.28 ClubChamps</t>
        </r>
      </text>
    </comment>
    <comment ref="X34" authorId="0" shapeId="0" xr:uid="{00000000-0006-0000-0100-000067010000}">
      <text>
        <r>
          <rPr>
            <sz val="8"/>
            <color indexed="81"/>
            <rFont val="Tahoma"/>
            <family val="2"/>
          </rPr>
          <t>17/11/13 3:40.26 ClubChamps
02/02/14 3:23.17 Thetford Open
05/04/14 3:21.87 SuffSwmablty
05/10/13 3:11.82 LonRegPara
16/11/14 3:00.37 ClubChamps
06/09/15 2:45.56 Nifty50s
22/11/15 2:42.26 ClubChamps
07/05/17 2:35.49 WestSuff
17/06/17 2:34.15 SuffDevelop
24/06/18 2:33.02 InterClubTT
18/11/18 2:31.04 ClubChamps
17/02/19 2:26.04 SudMasters
08/09/19 2:17.61 Nifty50s</t>
        </r>
      </text>
    </comment>
    <comment ref="Y34" authorId="0" shapeId="0" xr:uid="{00000000-0006-0000-0100-000068010000}">
      <text>
        <r>
          <rPr>
            <sz val="8"/>
            <color indexed="81"/>
            <rFont val="Tahoma"/>
            <family val="2"/>
          </rPr>
          <t>17/11/13 7:30.78 ClubChamps
16/11/14 6:21.45 ClubChamps
24/10/15 5:44.15 Barracudas
19/11/17 5:36.82 ClubChamps
23/03/18 5:27.00 TimeTrial
18/11/18 5:12.94 ClubChamps
17/11/19 4:53.25 ClubChamps</t>
        </r>
      </text>
    </comment>
    <comment ref="Z34" authorId="0" shapeId="0" xr:uid="{00000000-0006-0000-0100-000069010000}">
      <text>
        <r>
          <rPr>
            <sz val="8"/>
            <color indexed="81"/>
            <rFont val="Tahoma"/>
            <family val="2"/>
          </rPr>
          <t>25/10/15 12:38.41 ClubChamps
30/10/16 12:28.09 ClubChamps
29/10/17 12:21.25 ClubChamps
05/01/19 11:02.86 SudburyLC</t>
        </r>
      </text>
    </comment>
    <comment ref="F35" authorId="1" shapeId="0" xr:uid="{00000000-0006-0000-0100-0000B6010000}">
      <text>
        <r>
          <rPr>
            <sz val="8"/>
            <color indexed="81"/>
            <rFont val="Tahoma"/>
            <family val="2"/>
          </rPr>
          <t>21/11/10 0:36.81 ClubChamps
20/11/11 0:36.52 ClubChamps
18/11/12 0:39.86 ClubChamps
17/11/13 0:38.12 ClubChamps
08/11/14 0:37.31 ClubChamps
16/11/14 0:37.71 ClubChamps
14/11/15 0:37.10 ClubChamps
22/11/15 0:39.38 ClubChamps
12/11/16 0:37.91 ClubChamps
20/11/16 0:39.33 ClubChamps
11/11/17 0:37.53 ClubChamps
24/06/18 0:38.56 InterClubTT
10/11/18 0:38.46 ClubChamps
18/11/18 0:38.04 ClubChamps
11/05/19 0:39.10 NorfMasters (CT)
10/09/21 0:45.49 ColourGala
13/11/21 0:39.58 ClubChamps</t>
        </r>
      </text>
    </comment>
    <comment ref="G35" authorId="2" shapeId="0" xr:uid="{00000000-0006-0000-0100-0000B7010000}">
      <text>
        <r>
          <rPr>
            <sz val="8"/>
            <color indexed="81"/>
            <rFont val="Tahoma"/>
            <family val="2"/>
          </rPr>
          <t>10/10/10 1:49.21 ClubChamps
07/11/10 1:48.07 ClubChamps
19/02/12 1:31.17 SudMasters
17/11/12 1:27.03 ClubChamps
05/10/13 1:27.18 ERMasters
16/11/13 1:27.41 ClubChamps
15/11/14 1:26.40 ClubChamps
21/11/15 1:26.18 ClubChamps
28/05/16 1:24.59 EuroMasters (CT)
19/11/16 1:25.44 ClubChamps
23/04/17 1:30.65 NewmrktMstrs
01/10/17 1:27.58 ERMasters
18/11/17 1:22.17 ClubChamps
18/02/18 1:26.03 SudMasters
30/09/18 1:24.87 ERMasters
17/11/18 1:23.39 ClubChamps
17/02/19 1:31.94 SudMasters
23/04/19 1:30.27 NewmrktMstrs
16/02/20 1:30.40 SudMasters
10/10/21 1:34.13 ERMasters
20/11/21 1:33.27 ClubChamps
24/04/22 1:35.29 NewmrktMstrs</t>
        </r>
      </text>
    </comment>
    <comment ref="H35" authorId="2" shapeId="0" xr:uid="{00000000-0006-0000-0100-0000B8010000}">
      <text>
        <r>
          <rPr>
            <sz val="8"/>
            <color indexed="81"/>
            <rFont val="Tahoma"/>
            <family val="2"/>
          </rPr>
          <t>10/10/10 3:59.27 ClubChamps
24/10/10 3:53.51 ClubChamps
05/11/10 3:30.26 ClubChamps
25/03/11 3:25.69 TimeTrial
02/11/12 3:16.59 ClubChamps
17/02/13 3:14.77 SudMasters
05/10/13 3:14.24 ERMasters
01/11/13 3:09.63 ClubChamps
27/04/14 3:09.39 NewmrktMstrs
31/10/14 3:09.78 ClubChamps
15/02/15 3:10.95 SudMasters
30/10/15 3:12.09 ClubChamps
21/10/16 3:12.66 ClubChamps
20/10/17 3:03.81 ClubChamps
18/02/18 3:15.43 SudMasters
19/10/18 3:09.00 ClubChamps
11/05/19 3:27.82 NorfMasters (CT)
26/11/21 3:25.75 ClubChampsLD</t>
        </r>
      </text>
    </comment>
    <comment ref="I35" authorId="2" shapeId="0" xr:uid="{00000000-0006-0000-0100-0000B9010000}">
      <text>
        <r>
          <rPr>
            <sz val="8"/>
            <color indexed="81"/>
            <rFont val="Tahoma"/>
            <family val="2"/>
          </rPr>
          <t>10/10/10 8:18.74 ClubChamps
24/10/10 8:10.12 ClubChamps
07/11/10 7:43.94 ClubChamps
04/11/12 7:02.87 ClubChamps
05/10/13 6:52.03 ERMasters
03/11/13 6:45.28 ClubChamps
02/11/14 6:41.56 ClubChamps
01/11/15 6:47.22 ClubChamps
23/10/16 6:49.32 ClubChamps
23/04/17 6:51.16 NewmrktMstrs
22/10/17 6:41.87 ClubChamps
26/10/18 6:38.31 ClubChamps
10/12/21 7:25.01 ClubChampsLD</t>
        </r>
      </text>
    </comment>
    <comment ref="J35" authorId="2" shapeId="0" xr:uid="{00000000-0006-0000-0100-0000BA010000}">
      <text>
        <r>
          <rPr>
            <sz val="8"/>
            <color indexed="81"/>
            <rFont val="Tahoma"/>
            <family val="2"/>
          </rPr>
          <t>10/10/10 17:10.08 ClubChamps
24/10/10 16:48.31 ClubChamps
23/10/11 16:12.80 ClubChamps
21/10/12 14:46.43 ClubChamps
20/10/13 14:04.48 ClubChamps
12/10/14 14:15.37 ClubChamps
11/10/15 14:36.25 ClubChamps
09/10/16 14:09.73 ClubChamps
15/10/17 13:42.32 ClubChamps
21/10/18 13:35.25 ClubChamps</t>
        </r>
      </text>
    </comment>
    <comment ref="K35" authorId="2" shapeId="0" xr:uid="{00000000-0006-0000-0100-0000BB010000}">
      <text>
        <r>
          <rPr>
            <sz val="8"/>
            <color indexed="81"/>
            <rFont val="Tahoma"/>
            <family val="2"/>
          </rPr>
          <t>10/10/10 32:20.90 ClubChamps
09/10/11 31:42.98 ClubChamps
07/10/12 28:53.77 ClubChamps
06/10/13 27:27.77 ClubChamps
28/09/14 27:54.59 ClubChamps
27/09/15 27:57.98 ClubChamps
25/09/16 28:29.90 ClubChamps
24/09/17 27:17.68 ClubChamps
23/09/18 26:26.78 ClubChamps
22/09/19 27:17.60 ClubChamps</t>
        </r>
      </text>
    </comment>
    <comment ref="M35" authorId="1" shapeId="0" xr:uid="{00000000-0006-0000-0100-0000BC010000}">
      <text>
        <r>
          <rPr>
            <sz val="8"/>
            <color indexed="81"/>
            <rFont val="Tahoma"/>
            <family val="2"/>
          </rPr>
          <t>19/02/12 0:45.88 SudMasters
19/05/12 0:46.04 NorfMasters
16/11/13 0:47.06 ClubChamps
15/11/14 0:47.18 ClubChamps
21/11/15 0:45.33 ClubChamps
19/11/16 0:47.27 ClubChamps
18/11/17 0:47.06 ClubChamps
19/05/18 0:51.19 NorfMasters
17/11/18 0:47.94 ClubChamps
11/05/19 0:49.28 NorfMasters (CT)
10/09/21 0:52.07 ColourGala
20/11/21 0:49.40 ClubChamps</t>
        </r>
      </text>
    </comment>
    <comment ref="N35" authorId="1" shapeId="0" xr:uid="{00000000-0006-0000-0100-0000BD010000}">
      <text>
        <r>
          <rPr>
            <sz val="8"/>
            <color indexed="81"/>
            <rFont val="Tahoma"/>
            <family val="2"/>
          </rPr>
          <t>19/02/12 1:53.41 SudMasters
10/11/12 1:51.42 ClubChamps
09/11/13 1:45.12 ClubChamps
16/02/14 1:46.00 SudMasters
08/11/14 1:50.10 ClubChamps
26/04/15 1:44.45 NewmrktMstrs
14/11/15 1:44.38 ClubChamps
12/11/16 1:45.10 ClubChamps
23/04/17 1:46.82 NewmrktMstrs
11/11/17 1:45.72 ClubChamps
18/02/18 1:51.30 SudMasters
30/09/18 1:50.05 ERMasters
17/02/19 1:51.78 SudMasters
23/04/19 1:50.50 NewmrktMstrs
16/02/20 1:54.25 SudMasters
10/10/21 1:57.08 ERMasters
13/11/21 1:56.38 ClubChamps
24/04/22 1:58.90 NewmrktMstrs</t>
        </r>
      </text>
    </comment>
    <comment ref="O35" authorId="1" shapeId="0" xr:uid="{00000000-0006-0000-0100-0000BE010000}">
      <text>
        <r>
          <rPr>
            <sz val="8"/>
            <color indexed="81"/>
            <rFont val="Tahoma"/>
            <family val="2"/>
          </rPr>
          <t>15/10/10 4:09.60 ClubChamps
07/10/11 4:10.50 ClubChamps
05/10/12 4:03.61 ClubChamps
04/10/13 3:40.20 ClubChamps
03/10/14 3:53.77 ClubChamps
02/10/15 3:53.07 ClubChamps
30/09/16 3:47.75 ClubChamps
29/09/17 3:53.93 ClubChamps
28/09/18 3:49.06 ClubChamps
27/09/19 3:50.12 ClubChamps
03/12/21 4:09.81 ClubChampsLD</t>
        </r>
      </text>
    </comment>
    <comment ref="Q35" authorId="0" shapeId="0" xr:uid="{00000000-0006-0000-0100-0000BF010000}">
      <text>
        <r>
          <rPr>
            <sz val="8"/>
            <color indexed="81"/>
            <rFont val="Tahoma"/>
            <family val="2"/>
          </rPr>
          <t>19/05/12 0:50.49 NorfMasters
16/11/13 0:53.14 ClubChamps
15/11/14 0:50.71 ClubChamps
21/11/15 0:54.58 ClubChamps
19/11/16 0:50.66 ClubChamps
18/11/17 0:48.99 ClubChamps
22/04/18 0:51.76 NewmrktMstrs
17/11/18 0:50.05 ClubChamps
10/09/21 0:58.12 ColourGala
20/11/21 0:55.58 ClubChamps</t>
        </r>
      </text>
    </comment>
    <comment ref="R35" authorId="1" shapeId="0" xr:uid="{00000000-0006-0000-0100-0000C0010000}">
      <text>
        <r>
          <rPr>
            <sz val="8"/>
            <color indexed="81"/>
            <rFont val="Tahoma"/>
            <family val="2"/>
          </rPr>
          <t>25/02/11 2:29.05 TimeTrial
10/11/12 2:07.32 ClubChamps
05/10/13 2:06.06 ERMasters
09/11/13 2:06.49 ClubChamps
16/02/14 2:04.31 SudMasters
08/11/14 2:01.41 ClubChamps
15/02/15 2:06.76 SudMasters
14/11/15 2:08.81 ClubChamps
07/02/16 2:02.93 SudMasters
12/11/16 2:04.20 ClubChamps
19/02/17 1:57.19 SudMasters
23/04/17 2:02.68 NewmrktMstrs
11/11/17 1:51.51 ClubChamps
18/02/18 1:51.77 SudMasters
17/02/19 1:58.47 SudMasters
16/02/20 1:58.55 SudMasters
13/11/21 2:14.05 ClubChamps
24/04/22 2:13.87 NewmrktMstrs</t>
        </r>
      </text>
    </comment>
    <comment ref="S35" authorId="1" shapeId="0" xr:uid="{00000000-0006-0000-0100-0000C1010000}">
      <text>
        <r>
          <rPr>
            <sz val="8"/>
            <color indexed="81"/>
            <rFont val="Tahoma"/>
            <family val="2"/>
          </rPr>
          <t>21/10/11 4:48.56 ClubChamps
19/10/12 4:37.66 ClubChamps
18/10/13 4:29.72 ClubChamps
17/10/14 4:30.75 ClubChamps
18/10/15 4:32.91 ClubChamps
14/10/16 4:16.44 ClubChamps
13/10/17 4:09.43 ClubChamps
12/10/18 4:13.16 ClubChamps
28/11/21 4:39.13 ClubChampsLD</t>
        </r>
      </text>
    </comment>
    <comment ref="U35" authorId="0" shapeId="0" xr:uid="{00000000-0006-0000-0100-0000C2010000}">
      <text>
        <r>
          <rPr>
            <sz val="8"/>
            <color indexed="81"/>
            <rFont val="Tahoma"/>
            <family val="2"/>
          </rPr>
          <t>21/05/11 0:49.84 NorfMasters
10/11/12 0:55.31 ClubChamps
09/11/13 0:52.26 ClubChamps
08/11/14 0:51.20 ClubChamps
14/11/15 0:52.39 ClubChamps
12/11/16 0:51.82 ClubChamps
11/11/17 0:48.59 ClubChamps
19/05/18 0:53.23 NorfMasters
10/11/18 0:50.19 ClubChamps
10/09/21 0:53.05 ColourGala</t>
        </r>
      </text>
    </comment>
    <comment ref="V35" authorId="0" shapeId="0" xr:uid="{00000000-0006-0000-0100-0000C3010000}">
      <text>
        <r>
          <rPr>
            <sz val="8"/>
            <color indexed="81"/>
            <rFont val="Tahoma"/>
            <family val="2"/>
          </rPr>
          <t>30/10/11 2:15.90 ClubChamps
17/11/12 2:05.89 ClubChamps
16/11/13 2:00.15 ClubChamps
16/02/14 2:00.23 SudMasters
15/11/14 2:00.40 ClubChamps
26/04/15 2:00.93 NewmrktMstrs
21/11/15 2:03.53 ClubChamps
01/10/16 2:01.55 NewmrktMstrs
19/11/16 2:03.11 ClubChamps
23/04/17 2:03.63 NewmrktMstrs
01/10/17 1:52.97 ERMasters
18/11/17 1:49.85 ClubChamps
18/02/18 1:58.83 SudMasters
30/09/18 1:51.33 ERMasters
17/02/19 2:02.86 SudMasters
07/09/19 2:00.81 SFLDiss
16/02/20 2:04.64 SudMasters
20/11/21 2:11.72 ClubChamps
24/04/22 2:10.56 NewmrktMstrs</t>
        </r>
      </text>
    </comment>
    <comment ref="W35" authorId="0" shapeId="0" xr:uid="{00000000-0006-0000-0100-0000C4010000}">
      <text>
        <r>
          <rPr>
            <sz val="8"/>
            <color indexed="81"/>
            <rFont val="Tahoma"/>
            <family val="2"/>
          </rPr>
          <t>28/09/12 5:38.19 ClubChamps
26/09/14 5:01.94 ClubChamps
25/09/15 4:37.03 ClubChamps
26/11/16 4:47.61 WLDeben
22/09/17 4:37.31 ClubChamps
21/09/18 4:27.68 ClubChamps
20/09/19 4:30.35 ClubChamps</t>
        </r>
      </text>
    </comment>
    <comment ref="X35" authorId="0" shapeId="0" xr:uid="{00000000-0006-0000-0100-0000C5010000}">
      <text>
        <r>
          <rPr>
            <sz val="8"/>
            <color indexed="81"/>
            <rFont val="Tahoma"/>
            <family val="2"/>
          </rPr>
          <t>21/05/11 1:53.81 NorfMasters
18/11/12 1:53.10 ClubChamps
18/05/13 1:48.12 NorfMasters
05/10/13 1:45.53 ERMasters
17/11/13 1:47.33 ClubChamps
16/02/14 1:46.27 SudMasters
05/10/13 1:45.53 ERMasters
16/11/14 1:43.44 ClubChamps
26/04/15 1:46.16 NewmrktMstrs
22/11/15 1:53.06 ClubChamps
20/11/16 1:44.06 ClubChamps
23/04/17 1:54.12 NewmrktMstrs
01/10/17 1:47.26 ERMasters
19/11/17 1:41.25 ClubChamps
18/02/18 1:50.83 SudMasters
22/04/18 1:49.70 NewmrktMstrs
30/09/18 1:45.67 ERMasters
18/11/18 1:42.07 ClubChamps
17/02/19 1:52.22 SudMasters
23/04/19 1:46.17 NewmrktMstrs
16/02/20 1:56.40 SudMasters
21/11/21 1:58.58 ClubChamps
24/04/22 2:01.71 NewmrktMstrs</t>
        </r>
      </text>
    </comment>
    <comment ref="Y35" authorId="0" shapeId="0" xr:uid="{00000000-0006-0000-0100-0000C6010000}">
      <text>
        <r>
          <rPr>
            <sz val="8"/>
            <color indexed="81"/>
            <rFont val="Tahoma"/>
            <family val="2"/>
          </rPr>
          <t>18/11/12 4:07.84 ClubChamps
16/11/14 3:59.37 ClubChamps
03/10/15 4:05.72 ERMasters
22/11/15 4:09.64 ClubChamps
20/11/16 4:05.20 ClubChamps
13/05/17 4:10.88 NorfMasters (CT)
19/11/17 3:50.55 ClubChamps
19/05/18 3:58.32 NorfMasters
18/11/18 3:55.16 ClubChamps
11/05/19 4:02.06 NorfMasters (CT)
10/10/21 4:17.08 ERMasters</t>
        </r>
      </text>
    </comment>
    <comment ref="Z35" authorId="1" shapeId="0" xr:uid="{00000000-0006-0000-0100-0000C7010000}">
      <text>
        <r>
          <rPr>
            <sz val="8"/>
            <color indexed="81"/>
            <rFont val="Tahoma"/>
            <family val="2"/>
          </rPr>
          <t>30/10/11 9:33.42 ClubChamps
28/10/12 8:49.39 ClubChamps
27/10/13 8:27.38 ClubChamps
19/10/14 8:25.38 ClubChamps
25/10/15 8:44.63 ClubChamps
30/10/16 8:29.31 ClubChamps
29/10/17 8:07.03 ClubChamps
28/10/18 8:05.78 ClubChamps</t>
        </r>
      </text>
    </comment>
    <comment ref="E36" authorId="0" shapeId="0" xr:uid="{00000000-0006-0000-0100-0000C8010000}">
      <text>
        <r>
          <rPr>
            <sz val="8"/>
            <color indexed="81"/>
            <rFont val="Tahoma"/>
            <family val="2"/>
          </rPr>
          <t>31/12/11 0:16.41 Before 2012</t>
        </r>
      </text>
    </comment>
    <comment ref="F36" authorId="0" shapeId="0" xr:uid="{00000000-0006-0000-0100-0000C9010000}">
      <text>
        <r>
          <rPr>
            <sz val="8"/>
            <color indexed="81"/>
            <rFont val="Tahoma"/>
            <family val="2"/>
          </rPr>
          <t>31/12/11 0:36.59 Before 2012</t>
        </r>
      </text>
    </comment>
    <comment ref="G36" authorId="0" shapeId="0" xr:uid="{00000000-0006-0000-0100-0000CA010000}">
      <text>
        <r>
          <rPr>
            <sz val="8"/>
            <color indexed="81"/>
            <rFont val="Tahoma"/>
            <family val="2"/>
          </rPr>
          <t>31/12/11 1:32.91 Before 2012</t>
        </r>
      </text>
    </comment>
    <comment ref="H36" authorId="0" shapeId="0" xr:uid="{00000000-0006-0000-0100-0000CB010000}">
      <text>
        <r>
          <rPr>
            <sz val="8"/>
            <color indexed="81"/>
            <rFont val="Tahoma"/>
            <family val="2"/>
          </rPr>
          <t>31/12/11 3:10.08 Before 2012</t>
        </r>
      </text>
    </comment>
    <comment ref="I36" authorId="0" shapeId="0" xr:uid="{00000000-0006-0000-0100-0000CC010000}">
      <text>
        <r>
          <rPr>
            <sz val="8"/>
            <color indexed="81"/>
            <rFont val="Tahoma"/>
            <family val="2"/>
          </rPr>
          <t>31/12/11 6:53.70 Before 2012
04/11/12 7:03.94 ClubChamps</t>
        </r>
      </text>
    </comment>
    <comment ref="J36" authorId="0" shapeId="0" xr:uid="{00000000-0006-0000-0100-0000CD010000}">
      <text>
        <r>
          <rPr>
            <sz val="8"/>
            <color indexed="81"/>
            <rFont val="Tahoma"/>
            <family val="2"/>
          </rPr>
          <t>21/10/12 14:36.16 ClubChamps
20/10/13 14:21.00 ClubChamps</t>
        </r>
      </text>
    </comment>
    <comment ref="M36" authorId="0" shapeId="0" xr:uid="{00000000-0006-0000-0100-0000CE010000}">
      <text>
        <r>
          <rPr>
            <sz val="8"/>
            <color indexed="81"/>
            <rFont val="Tahoma"/>
            <family val="2"/>
          </rPr>
          <t>31/12/11 0:44.44 Before 2012</t>
        </r>
      </text>
    </comment>
    <comment ref="N36" authorId="0" shapeId="0" xr:uid="{00000000-0006-0000-0100-0000CF010000}">
      <text>
        <r>
          <rPr>
            <sz val="8"/>
            <color indexed="81"/>
            <rFont val="Tahoma"/>
            <family val="2"/>
          </rPr>
          <t>31/12/11 1:40.76 Before 2012</t>
        </r>
      </text>
    </comment>
    <comment ref="O36" authorId="1" shapeId="0" xr:uid="{00000000-0006-0000-0100-0000D0010000}">
      <text>
        <r>
          <rPr>
            <sz val="8"/>
            <color indexed="81"/>
            <rFont val="Tahoma"/>
            <family val="2"/>
          </rPr>
          <t>25/02/11 3:26.85 TimeTrial
05/10/12 3:28.03 ClubChamps
04/10/13 3:31.78 ClubChamps</t>
        </r>
      </text>
    </comment>
    <comment ref="Q36" authorId="0" shapeId="0" xr:uid="{00000000-0006-0000-0100-0000D1010000}">
      <text>
        <r>
          <rPr>
            <sz val="8"/>
            <color indexed="81"/>
            <rFont val="Tahoma"/>
            <family val="2"/>
          </rPr>
          <t>31/12/11 0:47.81 Before 2012</t>
        </r>
      </text>
    </comment>
    <comment ref="R36" authorId="0" shapeId="0" xr:uid="{00000000-0006-0000-0100-0000D2010000}">
      <text>
        <r>
          <rPr>
            <sz val="8"/>
            <color indexed="81"/>
            <rFont val="Tahoma"/>
            <family val="2"/>
          </rPr>
          <t>31/12/11 1:46.64 Before 2012</t>
        </r>
      </text>
    </comment>
    <comment ref="S36" authorId="0" shapeId="0" xr:uid="{00000000-0006-0000-0100-0000D3010000}">
      <text>
        <r>
          <rPr>
            <sz val="8"/>
            <color indexed="81"/>
            <rFont val="Tahoma"/>
            <family val="2"/>
          </rPr>
          <t>31/12/11 3:51.92 Before 2012</t>
        </r>
      </text>
    </comment>
    <comment ref="T36" authorId="0" shapeId="0" xr:uid="{00000000-0006-0000-0100-0000D4010000}">
      <text>
        <r>
          <rPr>
            <sz val="8"/>
            <color indexed="81"/>
            <rFont val="Tahoma"/>
            <family val="2"/>
          </rPr>
          <t>31/12/11 0:25.06 Before 2012</t>
        </r>
      </text>
    </comment>
    <comment ref="U36" authorId="1" shapeId="0" xr:uid="{00000000-0006-0000-0100-0000D5010000}">
      <text>
        <r>
          <rPr>
            <sz val="8"/>
            <color indexed="81"/>
            <rFont val="Tahoma"/>
            <family val="2"/>
          </rPr>
          <t>19/02/12 0:47.31 SudMasters</t>
        </r>
      </text>
    </comment>
    <comment ref="X36" authorId="1" shapeId="0" xr:uid="{00000000-0006-0000-0100-0000D6010000}">
      <text>
        <r>
          <rPr>
            <sz val="8"/>
            <color indexed="81"/>
            <rFont val="Tahoma"/>
            <family val="2"/>
          </rPr>
          <t>19/02/12 1:43.90 SudMasters</t>
        </r>
      </text>
    </comment>
    <comment ref="F37" authorId="0" shapeId="0" xr:uid="{00000000-0006-0000-0100-0000D7010000}">
      <text>
        <r>
          <rPr>
            <sz val="8"/>
            <color indexed="81"/>
            <rFont val="Tahoma"/>
            <family val="2"/>
          </rPr>
          <t>31/12/11 0:43.67 Before 2012
19/05/12 0:44.14 NorfMasters
18/05/13 0:45.18 NorfMasters
05/10/13 0:45.46 ERMasters
16/05/15 0:44.49 NorfMasters
01/10/16 0:47.08 NewmrktMstrs
13/05/17 0:45.86 NorfMasters (CT)
24/06/18 0:48.09 InterClubTT
17/11/19 0:50.65 ClubChamps
10/09/21 0:51.46 ColourGala
21/11/21 0:50.27 ClubChamps</t>
        </r>
      </text>
    </comment>
    <comment ref="G37" authorId="0" shapeId="0" xr:uid="{00000000-0006-0000-0100-0000D8010000}">
      <text>
        <r>
          <rPr>
            <sz val="8"/>
            <color indexed="81"/>
            <rFont val="Tahoma"/>
            <family val="2"/>
          </rPr>
          <t>05/10/13 1:47.11 ERMasters
01/10/16 1:49.21 NewmrktMstrs
13/05/17 1:47.75 NorfMasters (CT)
08/03/19 1:53.15 TimeTrial</t>
        </r>
      </text>
    </comment>
    <comment ref="H37" authorId="0" shapeId="0" xr:uid="{00000000-0006-0000-0100-0000D9010000}">
      <text>
        <r>
          <rPr>
            <sz val="8"/>
            <color indexed="81"/>
            <rFont val="Tahoma"/>
            <family val="2"/>
          </rPr>
          <t>31/12/11 3:33.16 Before 2012
02/11/12 3:49.07 ClubChamps
01/11/13 3:53.53 ClubChamps
31/10/14 3:46.27 ClubChamps
30/10/15 3:52.44 ClubChamps
13/05/17 3:57.83 NorfMasters (CT)
26/11/21 3:58.75 ClubChampsLD</t>
        </r>
      </text>
    </comment>
    <comment ref="I37" authorId="0" shapeId="0" xr:uid="{00000000-0006-0000-0100-0000DA010000}">
      <text>
        <r>
          <rPr>
            <sz val="8"/>
            <color indexed="81"/>
            <rFont val="Tahoma"/>
            <family val="2"/>
          </rPr>
          <t>31/12/11 8:00.06 Before 2012
10/12/21 8:21.12 ClubChampsLD</t>
        </r>
      </text>
    </comment>
    <comment ref="J37" authorId="0" shapeId="0" xr:uid="{00000000-0006-0000-0100-0000DB010000}">
      <text>
        <r>
          <rPr>
            <sz val="8"/>
            <color indexed="81"/>
            <rFont val="Tahoma"/>
            <family val="2"/>
          </rPr>
          <t>31/12/11 16:41.42 Before 2012</t>
        </r>
      </text>
    </comment>
    <comment ref="K37" authorId="0" shapeId="0" xr:uid="{00000000-0006-0000-0100-0000DC010000}">
      <text>
        <r>
          <rPr>
            <sz val="8"/>
            <color indexed="81"/>
            <rFont val="Tahoma"/>
            <family val="2"/>
          </rPr>
          <t>31/12/11 32:56.00 Before 2012</t>
        </r>
      </text>
    </comment>
    <comment ref="M37" authorId="0" shapeId="0" xr:uid="{00000000-0006-0000-0100-0000DD010000}">
      <text>
        <r>
          <rPr>
            <sz val="8"/>
            <color indexed="81"/>
            <rFont val="Tahoma"/>
            <family val="2"/>
          </rPr>
          <t>31/12/11 1:02.84 Before 2012
10/09/21 1:05.87 ColourGala</t>
        </r>
      </text>
    </comment>
    <comment ref="N37" authorId="0" shapeId="0" xr:uid="{00000000-0006-0000-0100-0000DE010000}">
      <text>
        <r>
          <rPr>
            <sz val="8"/>
            <color indexed="81"/>
            <rFont val="Tahoma"/>
            <family val="2"/>
          </rPr>
          <t>31/12/11 2:26.90 Before 2012</t>
        </r>
      </text>
    </comment>
    <comment ref="O37" authorId="1" shapeId="0" xr:uid="{00000000-0006-0000-0100-0000DF010000}">
      <text>
        <r>
          <rPr>
            <sz val="8"/>
            <color indexed="81"/>
            <rFont val="Tahoma"/>
            <family val="2"/>
          </rPr>
          <t>25/02/11 4:50.99 TimeTrial</t>
        </r>
      </text>
    </comment>
    <comment ref="Q37" authorId="0" shapeId="0" xr:uid="{00000000-0006-0000-0100-0000E0010000}">
      <text>
        <r>
          <rPr>
            <sz val="8"/>
            <color indexed="81"/>
            <rFont val="Tahoma"/>
            <family val="2"/>
          </rPr>
          <t>31/12/11 0:49.89 Before 2012
19/05/12 0:52.48 NorfMasters
18/05/13 0:52.80 NorfMasters
05/10/13 0:53.86 ERMasters
16/05/15 0:53.49 NorfMasters
01/10/16 0:55.33 NewmrktMstrs
13/05/17 0:54.65 NorfMasters (CT)
24/06/18 0:56.35 InterClubTT
10/09/21 0:56.24 ColourGala</t>
        </r>
      </text>
    </comment>
    <comment ref="R37" authorId="0" shapeId="0" xr:uid="{00000000-0006-0000-0100-0000E1010000}">
      <text>
        <r>
          <rPr>
            <sz val="8"/>
            <color indexed="81"/>
            <rFont val="Tahoma"/>
            <family val="2"/>
          </rPr>
          <t>31/12/11 1:46.13 Before 2012
05/10/13 2:03.09 ERMasters
01/10/16 2:06.05 NewmrktMstrs
13/05/17 2:07.18 NorfMasters (CT)</t>
        </r>
      </text>
    </comment>
    <comment ref="S37" authorId="0" shapeId="0" xr:uid="{00000000-0006-0000-0100-0000E2010000}">
      <text>
        <r>
          <rPr>
            <sz val="8"/>
            <color indexed="81"/>
            <rFont val="Tahoma"/>
            <family val="2"/>
          </rPr>
          <t>31/12/11 4:03.42 Before 2012
19/10/12 4:29.60 ClubChamps
18/10/13 4:21.37 ClubChamps
17/10/14 4:33.41 ClubChamps
18/10/15 4:29.25 ClubChamps
14/10/16 4:22.34 ClubChamps
13/10/17 4:28.66 ClubChamps
12/10/18 4:43.43 ClubChamps
11/10/19 4:33.87 ClubChamps</t>
        </r>
      </text>
    </comment>
    <comment ref="T37" authorId="0" shapeId="0" xr:uid="{00000000-0006-0000-0100-0000E3010000}">
      <text>
        <r>
          <rPr>
            <sz val="8"/>
            <color indexed="81"/>
            <rFont val="Tahoma"/>
            <family val="2"/>
          </rPr>
          <t>31/12/11 0:27.06 Before 2012</t>
        </r>
      </text>
    </comment>
    <comment ref="U37" authorId="0" shapeId="0" xr:uid="{00000000-0006-0000-0100-0000E4010000}">
      <text>
        <r>
          <rPr>
            <sz val="8"/>
            <color indexed="81"/>
            <rFont val="Tahoma"/>
            <family val="2"/>
          </rPr>
          <t>31/12/11 0:52.34 Before 2012
24/06/18 1:02.50 InterClubTT</t>
        </r>
      </text>
    </comment>
    <comment ref="X37" authorId="0" shapeId="0" xr:uid="{00000000-0006-0000-0100-0000E5010000}">
      <text>
        <r>
          <rPr>
            <sz val="8"/>
            <color indexed="81"/>
            <rFont val="Tahoma"/>
            <family val="2"/>
          </rPr>
          <t>31/12/11 1:55.63 Before 2012
16/05/15 1:56.57 NorfMasters
01/10/16 1:59.72 NewmrktMstrs
24/06/18 2:04.11 InterClubTT
17/11/19 2:05.22 ClubChamps
21/11/21 2:09.91 ClubChamps</t>
        </r>
      </text>
    </comment>
    <comment ref="Y37" authorId="0" shapeId="0" xr:uid="{00000000-0006-0000-0100-0000E6010000}">
      <text>
        <r>
          <rPr>
            <sz val="8"/>
            <color indexed="81"/>
            <rFont val="Tahoma"/>
            <family val="2"/>
          </rPr>
          <t>13/05/17 4:32.04 NorfMasters (CT)
17/11/19 4:42.04 ClubChamps
21/11/21 4:39.39 ClubChamps</t>
        </r>
      </text>
    </comment>
    <comment ref="Z37" authorId="0" shapeId="0" xr:uid="{AE2428A8-26FF-4774-8AA3-1532ACA110BD}">
      <text>
        <r>
          <rPr>
            <sz val="9"/>
            <color indexed="81"/>
            <rFont val="Tahoma"/>
            <family val="2"/>
          </rPr>
          <t>29/10/17 9:23.02 ClubChamps</t>
        </r>
      </text>
    </comment>
    <comment ref="F38" authorId="0" shapeId="0" xr:uid="{018B3EB2-9E92-42E5-AD2F-9347A22DF75A}">
      <text>
        <r>
          <rPr>
            <sz val="8"/>
            <color indexed="81"/>
            <rFont val="Tahoma"/>
            <family val="2"/>
          </rPr>
          <t>14/02/09 0:41.83 SudMasters
12/02/11 0:40.49 SudMasters
15/02/15 0:42.29 SudMasters
24/04/22 0:48.76 NewmrktMstrs</t>
        </r>
      </text>
    </comment>
    <comment ref="M38" authorId="0" shapeId="0" xr:uid="{93C3EF57-B736-4A39-BA5E-26278B1AE439}">
      <text>
        <r>
          <rPr>
            <sz val="8"/>
            <color indexed="81"/>
            <rFont val="Tahoma"/>
            <family val="2"/>
          </rPr>
          <t>14/02/09 0:57.85 SudMasters
22/05/10 0:55.97 NorfMasters
15/02/15 1:00.49 SudMasters
24/04/22 1:04.63 NewmrktMstrs</t>
        </r>
      </text>
    </comment>
    <comment ref="Q38" authorId="0" shapeId="0" xr:uid="{60EC8E14-5434-4923-BEB7-701577BC4256}">
      <text>
        <r>
          <rPr>
            <sz val="8"/>
            <color indexed="81"/>
            <rFont val="Tahoma"/>
            <family val="2"/>
          </rPr>
          <t>14/02/09 0:55.19 SudMasters
12/02/11 0:53.27 SudMasters
15/02/15 1:00.58 SudMasters</t>
        </r>
      </text>
    </comment>
    <comment ref="U38" authorId="0" shapeId="0" xr:uid="{181D303C-9B1D-4594-9D53-9C2B1E1F14B6}">
      <text>
        <r>
          <rPr>
            <sz val="8"/>
            <color indexed="81"/>
            <rFont val="Tahoma"/>
            <family val="2"/>
          </rPr>
          <t>14/02/09 0:47.89 SudMasters
15/02/15 0:51.55 SudMasters
24/04/22 0:59.15 NewmrktMstrs</t>
        </r>
      </text>
    </comment>
    <comment ref="X38" authorId="0" shapeId="0" xr:uid="{7AF2CE71-2B10-407C-9326-B89B85129C6B}">
      <text>
        <r>
          <rPr>
            <sz val="8"/>
            <color indexed="81"/>
            <rFont val="Tahoma"/>
            <family val="2"/>
          </rPr>
          <t>14/02/09 1:58.96 SudMasters
15/02/15 2:11.69 SudMasters</t>
        </r>
      </text>
    </comment>
  </commentList>
</comments>
</file>

<file path=xl/sharedStrings.xml><?xml version="1.0" encoding="utf-8"?>
<sst xmlns="http://schemas.openxmlformats.org/spreadsheetml/2006/main" count="422" uniqueCount="261">
  <si>
    <t>Age</t>
  </si>
  <si>
    <t>Yes</t>
  </si>
  <si>
    <t>Starts</t>
  </si>
  <si>
    <t>100 IM</t>
  </si>
  <si>
    <t>200 IM</t>
  </si>
  <si>
    <t>400 IM</t>
  </si>
  <si>
    <t>100 Free</t>
  </si>
  <si>
    <t>200 Free</t>
  </si>
  <si>
    <t>400 Free</t>
  </si>
  <si>
    <t>800 Free</t>
  </si>
  <si>
    <t>1500 Free</t>
  </si>
  <si>
    <t>100 Back</t>
  </si>
  <si>
    <t>200 Back</t>
  </si>
  <si>
    <t>25 Breast</t>
  </si>
  <si>
    <t>50 Breast</t>
  </si>
  <si>
    <t>100 Breast</t>
  </si>
  <si>
    <t>200 Breast</t>
  </si>
  <si>
    <t>25 Fly</t>
  </si>
  <si>
    <t>50 Fly</t>
  </si>
  <si>
    <t>100 Fly</t>
  </si>
  <si>
    <t>200 Fly</t>
  </si>
  <si>
    <t>25 Free</t>
  </si>
  <si>
    <t>50 Free</t>
  </si>
  <si>
    <t>25 Back</t>
  </si>
  <si>
    <t>50 Back</t>
  </si>
  <si>
    <t>B&amp;P</t>
  </si>
  <si>
    <t>JFL</t>
  </si>
  <si>
    <t>Iceni</t>
  </si>
  <si>
    <t>Larking</t>
  </si>
  <si>
    <t>SFL</t>
  </si>
  <si>
    <t>Abbreviation</t>
  </si>
  <si>
    <t>Junior Fenland League</t>
  </si>
  <si>
    <t>Mildenhall Club Championships</t>
  </si>
  <si>
    <t>Mildenhall Colour Gala</t>
  </si>
  <si>
    <t>Thetford Nifty 50s</t>
  </si>
  <si>
    <t>Senior Fenland League</t>
  </si>
  <si>
    <t>WL</t>
  </si>
  <si>
    <t>ClubChamps</t>
  </si>
  <si>
    <t>ColourGala</t>
  </si>
  <si>
    <t>Nifty50s</t>
  </si>
  <si>
    <t>NorfMasters</t>
  </si>
  <si>
    <t>SudMasters</t>
  </si>
  <si>
    <t>Sudbury</t>
  </si>
  <si>
    <t>SudburyLC</t>
  </si>
  <si>
    <t>TimeTrial</t>
  </si>
  <si>
    <t>EastReg</t>
  </si>
  <si>
    <t>SuffCounty</t>
  </si>
  <si>
    <t>SuffSchool</t>
  </si>
  <si>
    <t>East Region Championships</t>
  </si>
  <si>
    <t>Sudbury Masters</t>
  </si>
  <si>
    <t>Sudbury Last Chance</t>
  </si>
  <si>
    <t>Sudbury Gala</t>
  </si>
  <si>
    <t>Suffolk County Championships</t>
  </si>
  <si>
    <t>Suffolk Development Championships</t>
  </si>
  <si>
    <t>Norfolk Masters</t>
  </si>
  <si>
    <t>Suffolk School Championships</t>
  </si>
  <si>
    <t>Iceni Open Meet</t>
  </si>
  <si>
    <t>WestSuff</t>
  </si>
  <si>
    <t>SuffDevelop</t>
  </si>
  <si>
    <t>JFLBoston</t>
  </si>
  <si>
    <t>JFLMarch</t>
  </si>
  <si>
    <t>JFLNewmrkt</t>
  </si>
  <si>
    <t>JFLPeterb</t>
  </si>
  <si>
    <t>JFLWisbech</t>
  </si>
  <si>
    <t>Junior Fenland League - Boston</t>
  </si>
  <si>
    <t>Junior Fenland League - Cambridge</t>
  </si>
  <si>
    <t>Junior Fenland League - March</t>
  </si>
  <si>
    <t>Junior Fenland League - Newmarket</t>
  </si>
  <si>
    <t>Junior Fenland League - Peterborough</t>
  </si>
  <si>
    <t>Junior Fenland League - Thetford</t>
  </si>
  <si>
    <t>Junior Fenland League - Wisbech</t>
  </si>
  <si>
    <t>JFLCambr</t>
  </si>
  <si>
    <t>Senior Fenland League - Peterborough</t>
  </si>
  <si>
    <t>SFLPeterb</t>
  </si>
  <si>
    <t>WLThetford</t>
  </si>
  <si>
    <t>Gala / Event</t>
  </si>
  <si>
    <t>Ipswich</t>
  </si>
  <si>
    <t>WestRowC</t>
  </si>
  <si>
    <t>JKHNovice</t>
  </si>
  <si>
    <t>SFLCambr</t>
  </si>
  <si>
    <t>Senior Fenland League - Cambridge</t>
  </si>
  <si>
    <t>ERMasters</t>
  </si>
  <si>
    <t>East Region Masters</t>
  </si>
  <si>
    <t>JFLDeepings</t>
  </si>
  <si>
    <t>Junior Fenland League - Deepings</t>
  </si>
  <si>
    <t>Name</t>
  </si>
  <si>
    <t>Jemma Garry</t>
  </si>
  <si>
    <t>Liz Peck</t>
  </si>
  <si>
    <t>Jeannie Morley</t>
  </si>
  <si>
    <t>James Peck</t>
  </si>
  <si>
    <t>James Garry</t>
  </si>
  <si>
    <t>Rob Garry</t>
  </si>
  <si>
    <t>Brian Prince</t>
  </si>
  <si>
    <t>John Browne</t>
  </si>
  <si>
    <t>Ben Peck</t>
  </si>
  <si>
    <t>WLBungay</t>
  </si>
  <si>
    <t>WLStowmrkt</t>
  </si>
  <si>
    <t>ThetfordOpen</t>
  </si>
  <si>
    <t>Thetford Open Meet</t>
  </si>
  <si>
    <t>WLFelixstow</t>
  </si>
  <si>
    <t>Junior Fenland League - Whittlesey</t>
  </si>
  <si>
    <t>JFLWhttlsey</t>
  </si>
  <si>
    <t>JFLThetford</t>
  </si>
  <si>
    <t>SuffSwmablty</t>
  </si>
  <si>
    <t>NewmrktMstrs</t>
  </si>
  <si>
    <t>Newmarket Masters</t>
  </si>
  <si>
    <t>Mildenhall Time Trials</t>
  </si>
  <si>
    <t>WestNorf</t>
  </si>
  <si>
    <t>JFLKingsLynn</t>
  </si>
  <si>
    <t>Junior Fenland League - Kings Lynn</t>
  </si>
  <si>
    <t>SFLNewmrkt</t>
  </si>
  <si>
    <t>Senior Fenland League - Newmarket</t>
  </si>
  <si>
    <t>Cambridge Open Meet</t>
  </si>
  <si>
    <t>Cambridge</t>
  </si>
  <si>
    <t>JFLBedford</t>
  </si>
  <si>
    <t>Junior Fenland League - Bedford</t>
  </si>
  <si>
    <t>Richard Shaw Memorial Gala - March</t>
  </si>
  <si>
    <t>RichardShaw</t>
  </si>
  <si>
    <t>Wendy Airey</t>
  </si>
  <si>
    <t>First Time</t>
  </si>
  <si>
    <t>Winter League Gala</t>
  </si>
  <si>
    <t>Winter League - Bungay</t>
  </si>
  <si>
    <t>Winter League - Felixstowe</t>
  </si>
  <si>
    <t>Winter League - Stowmarket</t>
  </si>
  <si>
    <t>Winter League - Thetford</t>
  </si>
  <si>
    <t>Sarah Rose</t>
  </si>
  <si>
    <t>WLNewmrkt</t>
  </si>
  <si>
    <t>Winter League - Newmarket</t>
  </si>
  <si>
    <t>WLSudbury</t>
  </si>
  <si>
    <t>Winter League - Sudbury</t>
  </si>
  <si>
    <t>BarcdsEFSL</t>
  </si>
  <si>
    <t>James Shipp</t>
  </si>
  <si>
    <t>SFLWisbech</t>
  </si>
  <si>
    <t>Senior Fenland League - Wisbech</t>
  </si>
  <si>
    <t>Senior Fenland League - Whittlesey</t>
  </si>
  <si>
    <t>SFLWhttlsy</t>
  </si>
  <si>
    <t>Emma Lovegrove</t>
  </si>
  <si>
    <t>Toran Young</t>
  </si>
  <si>
    <t>Ipswich Gala / Open Meet</t>
  </si>
  <si>
    <t>YOB</t>
  </si>
  <si>
    <t>EuroMasters</t>
  </si>
  <si>
    <t>European Masters</t>
  </si>
  <si>
    <t>Esmae Child</t>
  </si>
  <si>
    <t>Tyler Baxter</t>
  </si>
  <si>
    <t>Winter League - Deben</t>
  </si>
  <si>
    <t>WLDeben</t>
  </si>
  <si>
    <t>WLIpswich</t>
  </si>
  <si>
    <t>Winter League - Ipswich</t>
  </si>
  <si>
    <t>Championship Record</t>
  </si>
  <si>
    <t>Club Record</t>
  </si>
  <si>
    <t>NewmrktOpen</t>
  </si>
  <si>
    <t>Newmarket Open Meet</t>
  </si>
  <si>
    <t>Newmarket Gala</t>
  </si>
  <si>
    <t>NewmrktGala</t>
  </si>
  <si>
    <t>3-Year Best (Masters)</t>
  </si>
  <si>
    <t>New 3-Year Best (Masters)</t>
  </si>
  <si>
    <t>New Personal Best</t>
  </si>
  <si>
    <t>FenlandOpen</t>
  </si>
  <si>
    <t>Fenland Open Meet - Whittlesea</t>
  </si>
  <si>
    <t>National Junior Para-Swimming Championships</t>
  </si>
  <si>
    <t>NatJunPara</t>
  </si>
  <si>
    <t>London Region Para-Swimming Championships</t>
  </si>
  <si>
    <t>National Para-Swimming Championships</t>
  </si>
  <si>
    <t>NationalPara</t>
  </si>
  <si>
    <t>LonRegPara</t>
  </si>
  <si>
    <t>EastRegPara</t>
  </si>
  <si>
    <t>East Region Para-Swimming Championships</t>
  </si>
  <si>
    <t>Rhylee Whiteman</t>
  </si>
  <si>
    <t>SuffCountyLD</t>
  </si>
  <si>
    <t>Suffolk County Long Distance Championships</t>
  </si>
  <si>
    <t>Barracudas</t>
  </si>
  <si>
    <t>James Goldstone</t>
  </si>
  <si>
    <t>Oisean Young</t>
  </si>
  <si>
    <t>Peterborough Open Meet</t>
  </si>
  <si>
    <t>Licenced</t>
  </si>
  <si>
    <t>Bussens &amp; Parkins Gala</t>
  </si>
  <si>
    <t>Barracudas - European Forces Swimming League</t>
  </si>
  <si>
    <t>Diss</t>
  </si>
  <si>
    <t>Diss Gala</t>
  </si>
  <si>
    <t>Huntingdon</t>
  </si>
  <si>
    <t>Huntington Gala</t>
  </si>
  <si>
    <t>JKH Drainage Novice Gala</t>
  </si>
  <si>
    <t>Larking on the Lark Gala</t>
  </si>
  <si>
    <t>NationalCounty</t>
  </si>
  <si>
    <t>National County Teams</t>
  </si>
  <si>
    <t>Norwich</t>
  </si>
  <si>
    <t>Norwich Open Meet</t>
  </si>
  <si>
    <t>RPValves</t>
  </si>
  <si>
    <t>R P Valves Gala</t>
  </si>
  <si>
    <t>Saxons</t>
  </si>
  <si>
    <t>Saxons Gala</t>
  </si>
  <si>
    <t>Suffolk Swimability Meet (Lowestoft)</t>
  </si>
  <si>
    <t>West Row Coaches Gala</t>
  </si>
  <si>
    <t>West Norfolk Open Meet (Kings Lynn)</t>
  </si>
  <si>
    <t>West Suffolk Open Meet (Bury St. Edmunds)</t>
  </si>
  <si>
    <t>WestSuffMstrs</t>
  </si>
  <si>
    <t>West Suffolk Masters (Bury St. Edmunds)</t>
  </si>
  <si>
    <t>PeterbrOpen</t>
  </si>
  <si>
    <t>Eden Benion</t>
  </si>
  <si>
    <t>WendyRead</t>
  </si>
  <si>
    <t>Wendy Read Novice Gala</t>
  </si>
  <si>
    <t>Charlie Black</t>
  </si>
  <si>
    <t>Rod Black</t>
  </si>
  <si>
    <t>InterClubTT</t>
  </si>
  <si>
    <t>Inter-Club Time Trial</t>
  </si>
  <si>
    <t>Fr</t>
  </si>
  <si>
    <t>Fl</t>
  </si>
  <si>
    <t>Ba</t>
  </si>
  <si>
    <t>Br</t>
  </si>
  <si>
    <t>Senior</t>
  </si>
  <si>
    <t>Lucas Lage</t>
  </si>
  <si>
    <t>Izzy Stevens</t>
  </si>
  <si>
    <t>Stowmarket Open Meet</t>
  </si>
  <si>
    <t>StwmrktOpen</t>
  </si>
  <si>
    <t>Dane Jackson</t>
  </si>
  <si>
    <t>SFLThetford</t>
  </si>
  <si>
    <t>Senior Fenland League - Thetford</t>
  </si>
  <si>
    <t>Oli Zawada</t>
  </si>
  <si>
    <t>Grace Duncan</t>
  </si>
  <si>
    <t>Kieron Raven</t>
  </si>
  <si>
    <t>George MacDonald</t>
  </si>
  <si>
    <t>Jasmine Macleod</t>
  </si>
  <si>
    <t>Lily Blum</t>
  </si>
  <si>
    <t>Kayla Kiefer</t>
  </si>
  <si>
    <t>Oliver Misiaszek</t>
  </si>
  <si>
    <t>Junior Fenland League - Bury St. Edmunds</t>
  </si>
  <si>
    <t>JFLBSEdmunds</t>
  </si>
  <si>
    <t>Y</t>
  </si>
  <si>
    <t>Jane Smith</t>
  </si>
  <si>
    <t>Alex Irish</t>
  </si>
  <si>
    <t>Bay Smith</t>
  </si>
  <si>
    <t>Rhys Irish</t>
  </si>
  <si>
    <t>Spencer Gladstone</t>
  </si>
  <si>
    <t>Jacob Lucas-Adams</t>
  </si>
  <si>
    <t>Isaac Berensen</t>
  </si>
  <si>
    <t>Miranda Nichols</t>
  </si>
  <si>
    <t>Luke Bailey</t>
  </si>
  <si>
    <t>Layla Murray</t>
  </si>
  <si>
    <t>Phoebe Morris</t>
  </si>
  <si>
    <t>Danielle Parsons</t>
  </si>
  <si>
    <t>Tom Levell</t>
  </si>
  <si>
    <t>Miller Perry</t>
  </si>
  <si>
    <t>SFLDiss</t>
  </si>
  <si>
    <t>Senior Fenland League - Diss</t>
  </si>
  <si>
    <t>Bella Macleod</t>
  </si>
  <si>
    <t>Henry Schiller</t>
  </si>
  <si>
    <t>Miko Poplawski</t>
  </si>
  <si>
    <t>Edward Samuel</t>
  </si>
  <si>
    <t>ClubChampsLD</t>
  </si>
  <si>
    <t>Long Distance Mildenhall Club Championships (Unlicenced)</t>
  </si>
  <si>
    <t>Sasha Welbourn</t>
  </si>
  <si>
    <t>JFLMildnhll</t>
  </si>
  <si>
    <t>Junior Fenland League - Mildenhall</t>
  </si>
  <si>
    <t>Sophia Andrews</t>
  </si>
  <si>
    <t>Ella Baxter</t>
  </si>
  <si>
    <t>Emily Smith</t>
  </si>
  <si>
    <t>Lucas Hales</t>
  </si>
  <si>
    <t>Trystin Scheving</t>
  </si>
  <si>
    <t>Gaz Jones</t>
  </si>
  <si>
    <t>JFLStIves</t>
  </si>
  <si>
    <t>Junior Fenland League - St. 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</si>
</sst>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-mmm\-yy"/>
    <numFmt numFmtId="165" formatCode="m:ss.00"/>
    <numFmt numFmtId="166" formatCode="dd\ mmm\ yyyy"/>
    <numFmt numFmtId="167" formatCode="&quot;PBs since &quot;dd\ mmmm\ yyyy"/>
  </numFmts>
  <fonts count="18" x14ac:knownFonts="1">
    <font>
      <sz val="10"/>
      <name val="Arial"/>
    </font>
    <font>
      <sz val="8"/>
      <color indexed="81"/>
      <name val="Tahoma"/>
      <family val="2"/>
    </font>
    <font>
      <sz val="9"/>
      <name val="Arial"/>
      <family val="2"/>
    </font>
    <font>
      <sz val="14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Calibri"/>
      <family val="2"/>
    </font>
    <font>
      <b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0"/>
      <color rgb="FF000000"/>
      <name val="Calibri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auto="1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165" fontId="11" fillId="5" borderId="4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/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7" fillId="0" borderId="11" xfId="0" applyFont="1" applyFill="1" applyBorder="1"/>
    <xf numFmtId="165" fontId="9" fillId="0" borderId="7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64" fontId="6" fillId="2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5" fontId="9" fillId="0" borderId="19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7" fillId="0" borderId="12" xfId="0" applyFont="1" applyFill="1" applyBorder="1"/>
    <xf numFmtId="0" fontId="17" fillId="0" borderId="10" xfId="0" applyFont="1" applyFill="1" applyBorder="1"/>
    <xf numFmtId="165" fontId="7" fillId="3" borderId="1" xfId="0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165" fontId="7" fillId="0" borderId="27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5" fontId="7" fillId="0" borderId="29" xfId="0" applyNumberFormat="1" applyFont="1" applyFill="1" applyBorder="1" applyAlignment="1">
      <alignment horizontal="center" vertical="center"/>
    </xf>
    <xf numFmtId="165" fontId="7" fillId="0" borderId="30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165" fontId="7" fillId="0" borderId="34" xfId="0" applyNumberFormat="1" applyFont="1" applyFill="1" applyBorder="1" applyAlignment="1">
      <alignment horizontal="center" vertical="center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5" fontId="7" fillId="0" borderId="33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165" fontId="7" fillId="0" borderId="39" xfId="0" applyNumberFormat="1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vertical="center"/>
    </xf>
    <xf numFmtId="0" fontId="7" fillId="0" borderId="42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5" fontId="7" fillId="0" borderId="41" xfId="0" applyNumberFormat="1" applyFont="1" applyFill="1" applyBorder="1" applyAlignment="1">
      <alignment horizontal="center" vertical="center"/>
    </xf>
    <xf numFmtId="165" fontId="7" fillId="0" borderId="42" xfId="0" applyNumberFormat="1" applyFont="1" applyFill="1" applyBorder="1" applyAlignment="1">
      <alignment horizontal="center" vertical="center"/>
    </xf>
    <xf numFmtId="165" fontId="7" fillId="0" borderId="43" xfId="0" applyNumberFormat="1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165" fontId="16" fillId="0" borderId="17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65" fontId="7" fillId="4" borderId="35" xfId="0" applyNumberFormat="1" applyFont="1" applyFill="1" applyBorder="1" applyAlignment="1">
      <alignment horizontal="center" vertical="center"/>
    </xf>
    <xf numFmtId="165" fontId="7" fillId="4" borderId="30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7" fillId="3" borderId="19" xfId="0" applyNumberFormat="1" applyFont="1" applyFill="1" applyBorder="1" applyAlignment="1">
      <alignment horizontal="center" vertical="center"/>
    </xf>
    <xf numFmtId="165" fontId="7" fillId="3" borderId="18" xfId="0" applyNumberFormat="1" applyFont="1" applyFill="1" applyBorder="1" applyAlignment="1">
      <alignment horizontal="center" vertical="center"/>
    </xf>
    <xf numFmtId="165" fontId="7" fillId="4" borderId="8" xfId="0" applyNumberFormat="1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 vertical="center"/>
    </xf>
    <xf numFmtId="165" fontId="7" fillId="4" borderId="26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5" fontId="7" fillId="3" borderId="17" xfId="0" applyNumberFormat="1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2" fillId="2" borderId="0" xfId="0" applyFont="1" applyFill="1"/>
    <xf numFmtId="0" fontId="6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164" fontId="6" fillId="0" borderId="54" xfId="0" applyNumberFormat="1" applyFont="1" applyFill="1" applyBorder="1" applyAlignment="1">
      <alignment horizontal="center" vertical="center"/>
    </xf>
    <xf numFmtId="164" fontId="7" fillId="0" borderId="55" xfId="0" applyNumberFormat="1" applyFont="1" applyFill="1" applyBorder="1" applyAlignment="1">
      <alignment horizontal="center" vertical="center"/>
    </xf>
    <xf numFmtId="164" fontId="7" fillId="0" borderId="56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164" fontId="7" fillId="0" borderId="58" xfId="0" applyNumberFormat="1" applyFont="1" applyFill="1" applyBorder="1" applyAlignment="1">
      <alignment horizontal="center" vertical="center"/>
    </xf>
    <xf numFmtId="164" fontId="7" fillId="0" borderId="59" xfId="0" applyNumberFormat="1" applyFont="1" applyFill="1" applyBorder="1" applyAlignment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59" xfId="0" applyNumberFormat="1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48" xfId="0" applyNumberFormat="1" applyFont="1" applyFill="1" applyBorder="1" applyAlignment="1">
      <alignment horizontal="center" vertical="center"/>
    </xf>
    <xf numFmtId="165" fontId="7" fillId="0" borderId="49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52" xfId="0" applyNumberFormat="1" applyFont="1" applyFill="1" applyBorder="1" applyAlignment="1">
      <alignment horizontal="center" vertical="center"/>
    </xf>
    <xf numFmtId="165" fontId="7" fillId="0" borderId="51" xfId="0" applyNumberFormat="1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65" fontId="7" fillId="0" borderId="55" xfId="0" applyNumberFormat="1" applyFont="1" applyFill="1" applyBorder="1" applyAlignment="1">
      <alignment horizontal="center" vertical="center"/>
    </xf>
    <xf numFmtId="165" fontId="7" fillId="0" borderId="56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9" xfId="0" applyNumberFormat="1" applyFont="1" applyFill="1" applyBorder="1" applyAlignment="1">
      <alignment horizontal="center" vertical="center"/>
    </xf>
    <xf numFmtId="165" fontId="7" fillId="0" borderId="60" xfId="0" applyNumberFormat="1" applyFont="1" applyFill="1" applyBorder="1" applyAlignment="1">
      <alignment horizontal="center" vertical="center"/>
    </xf>
    <xf numFmtId="165" fontId="7" fillId="0" borderId="59" xfId="0" applyNumberFormat="1" applyFont="1" applyBorder="1" applyAlignment="1">
      <alignment horizontal="center" vertical="center"/>
    </xf>
    <xf numFmtId="165" fontId="7" fillId="3" borderId="60" xfId="0" applyNumberFormat="1" applyFont="1" applyFill="1" applyBorder="1" applyAlignment="1">
      <alignment horizontal="center" vertical="center"/>
    </xf>
    <xf numFmtId="165" fontId="9" fillId="0" borderId="56" xfId="0" applyNumberFormat="1" applyFont="1" applyFill="1" applyBorder="1" applyAlignment="1">
      <alignment horizontal="center" vertical="center"/>
    </xf>
    <xf numFmtId="165" fontId="9" fillId="0" borderId="60" xfId="0" applyNumberFormat="1" applyFont="1" applyFill="1" applyBorder="1" applyAlignment="1">
      <alignment horizontal="center" vertical="center"/>
    </xf>
    <xf numFmtId="165" fontId="7" fillId="4" borderId="52" xfId="0" applyNumberFormat="1" applyFont="1" applyFill="1" applyBorder="1" applyAlignment="1">
      <alignment horizontal="center" vertical="center"/>
    </xf>
    <xf numFmtId="165" fontId="9" fillId="0" borderId="48" xfId="0" applyNumberFormat="1" applyFont="1" applyFill="1" applyBorder="1" applyAlignment="1">
      <alignment horizontal="center" vertical="center"/>
    </xf>
    <xf numFmtId="165" fontId="9" fillId="0" borderId="52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165" fontId="7" fillId="4" borderId="59" xfId="0" applyNumberFormat="1" applyFont="1" applyFill="1" applyBorder="1" applyAlignment="1">
      <alignment horizontal="center" vertical="center"/>
    </xf>
    <xf numFmtId="165" fontId="7" fillId="4" borderId="23" xfId="0" applyNumberFormat="1" applyFont="1" applyFill="1" applyBorder="1" applyAlignment="1">
      <alignment horizontal="center" vertical="center"/>
    </xf>
    <xf numFmtId="165" fontId="7" fillId="4" borderId="60" xfId="0" applyNumberFormat="1" applyFont="1" applyFill="1" applyBorder="1" applyAlignment="1">
      <alignment horizontal="center" vertical="center"/>
    </xf>
    <xf numFmtId="165" fontId="7" fillId="3" borderId="51" xfId="0" applyNumberFormat="1" applyFont="1" applyFill="1" applyBorder="1" applyAlignment="1">
      <alignment horizontal="center" vertical="center"/>
    </xf>
    <xf numFmtId="165" fontId="7" fillId="3" borderId="42" xfId="0" applyNumberFormat="1" applyFont="1" applyFill="1" applyBorder="1" applyAlignment="1">
      <alignment horizontal="center" vertical="center"/>
    </xf>
    <xf numFmtId="165" fontId="7" fillId="3" borderId="50" xfId="0" applyNumberFormat="1" applyFont="1" applyFill="1" applyBorder="1" applyAlignment="1">
      <alignment horizontal="center" vertical="center"/>
    </xf>
    <xf numFmtId="165" fontId="7" fillId="3" borderId="30" xfId="0" applyNumberFormat="1" applyFont="1" applyFill="1" applyBorder="1" applyAlignment="1">
      <alignment horizontal="center" vertical="center"/>
    </xf>
    <xf numFmtId="165" fontId="7" fillId="3" borderId="25" xfId="0" applyNumberFormat="1" applyFont="1" applyFill="1" applyBorder="1" applyAlignment="1">
      <alignment horizontal="center" vertical="center"/>
    </xf>
    <xf numFmtId="165" fontId="7" fillId="3" borderId="26" xfId="0" applyNumberFormat="1" applyFont="1" applyFill="1" applyBorder="1" applyAlignment="1">
      <alignment horizontal="center" vertical="center"/>
    </xf>
    <xf numFmtId="165" fontId="7" fillId="3" borderId="52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horizontal="left" vertical="center"/>
    </xf>
    <xf numFmtId="167" fontId="4" fillId="0" borderId="6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  <color rgb="FFCCFFFF"/>
      <color rgb="FF66FF99"/>
      <color rgb="FF00FFFF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33"/>
  <sheetViews>
    <sheetView workbookViewId="0">
      <pane xSplit="4" ySplit="3" topLeftCell="E4" activePane="bottomRight" state="frozen"/>
      <selection activeCell="A25" sqref="A25:XFD25"/>
      <selection pane="topRight" activeCell="A25" sqref="A25:XFD25"/>
      <selection pane="bottomLeft" activeCell="A25" sqref="A25:XFD25"/>
      <selection pane="bottomRight" activeCell="A7" sqref="A7:XFD7"/>
    </sheetView>
  </sheetViews>
  <sheetFormatPr defaultRowHeight="12.75" x14ac:dyDescent="0.2"/>
  <cols>
    <col min="1" max="1" width="19.5703125" customWidth="1"/>
    <col min="2" max="2" width="4.42578125" customWidth="1"/>
    <col min="3" max="4" width="5.7109375" customWidth="1"/>
    <col min="27" max="27" width="2.7109375" style="51" customWidth="1"/>
    <col min="28" max="31" width="2.7109375" customWidth="1"/>
  </cols>
  <sheetData>
    <row r="1" spans="1:31" ht="18.75" x14ac:dyDescent="0.2">
      <c r="A1" s="12">
        <f ca="1">DATE(LEFT(MID(CELL("filename",A1),FIND("[",CELL("filename",A1))+1,8),4), MID(MID(CELL("filename",A1),FIND("[",CELL("filename",A1))+1,8),5,2),RIGHT(MID(CELL("filename",A1),FIND("[",CELL("filename",A1))+1,8),2))</f>
        <v>44697</v>
      </c>
      <c r="B1" s="2"/>
      <c r="C1" s="13"/>
      <c r="D1" s="13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2"/>
      <c r="X1" s="2"/>
      <c r="Y1" s="2"/>
      <c r="Z1" s="14"/>
      <c r="AA1" s="49"/>
    </row>
    <row r="2" spans="1:31" ht="10.5" customHeight="1" thickBot="1" x14ac:dyDescent="0.25">
      <c r="A2" s="14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97" t="s">
        <v>209</v>
      </c>
      <c r="AB2" s="197"/>
      <c r="AC2" s="197"/>
      <c r="AD2" s="197"/>
      <c r="AE2" s="197"/>
    </row>
    <row r="3" spans="1:31" ht="15" customHeight="1" thickBot="1" x14ac:dyDescent="0.25">
      <c r="A3" s="63" t="s">
        <v>85</v>
      </c>
      <c r="B3" s="5" t="s">
        <v>0</v>
      </c>
      <c r="C3" s="6" t="s">
        <v>139</v>
      </c>
      <c r="D3" s="67" t="s">
        <v>2</v>
      </c>
      <c r="E3" s="71" t="s">
        <v>21</v>
      </c>
      <c r="F3" s="7" t="s">
        <v>22</v>
      </c>
      <c r="G3" s="7" t="s">
        <v>6</v>
      </c>
      <c r="H3" s="7" t="s">
        <v>7</v>
      </c>
      <c r="I3" s="7" t="s">
        <v>8</v>
      </c>
      <c r="J3" s="7" t="s">
        <v>9</v>
      </c>
      <c r="K3" s="75" t="s">
        <v>10</v>
      </c>
      <c r="L3" s="82" t="s">
        <v>23</v>
      </c>
      <c r="M3" s="7" t="s">
        <v>24</v>
      </c>
      <c r="N3" s="7" t="s">
        <v>11</v>
      </c>
      <c r="O3" s="75" t="s">
        <v>12</v>
      </c>
      <c r="P3" s="82" t="s">
        <v>13</v>
      </c>
      <c r="Q3" s="7" t="s">
        <v>14</v>
      </c>
      <c r="R3" s="7" t="s">
        <v>15</v>
      </c>
      <c r="S3" s="75" t="s">
        <v>16</v>
      </c>
      <c r="T3" s="82" t="s">
        <v>17</v>
      </c>
      <c r="U3" s="7" t="s">
        <v>18</v>
      </c>
      <c r="V3" s="7" t="s">
        <v>19</v>
      </c>
      <c r="W3" s="75" t="s">
        <v>20</v>
      </c>
      <c r="X3" s="82" t="s">
        <v>3</v>
      </c>
      <c r="Y3" s="7" t="s">
        <v>4</v>
      </c>
      <c r="Z3" s="75" t="s">
        <v>5</v>
      </c>
      <c r="AA3" s="50">
        <v>15</v>
      </c>
      <c r="AB3" s="44" t="s">
        <v>205</v>
      </c>
      <c r="AC3" s="7" t="s">
        <v>207</v>
      </c>
      <c r="AD3" s="7" t="s">
        <v>208</v>
      </c>
      <c r="AE3" s="48" t="s">
        <v>206</v>
      </c>
    </row>
    <row r="4" spans="1:31" ht="15" customHeight="1" x14ac:dyDescent="0.2">
      <c r="A4" s="91" t="s">
        <v>253</v>
      </c>
      <c r="B4" s="92">
        <v>8</v>
      </c>
      <c r="C4" s="92">
        <v>2013</v>
      </c>
      <c r="D4" s="93"/>
      <c r="E4" s="94"/>
      <c r="F4" s="140">
        <v>5.5416666666666667E-4</v>
      </c>
      <c r="G4" s="95"/>
      <c r="H4" s="95"/>
      <c r="I4" s="95"/>
      <c r="J4" s="95"/>
      <c r="K4" s="96"/>
      <c r="L4" s="94"/>
      <c r="M4" s="140">
        <v>6.163194444444444E-4</v>
      </c>
      <c r="N4" s="95"/>
      <c r="O4" s="96"/>
      <c r="P4" s="94"/>
      <c r="Q4" s="193">
        <v>7.5393518518518518E-4</v>
      </c>
      <c r="R4" s="95"/>
      <c r="S4" s="96"/>
      <c r="T4" s="192">
        <v>2.8599537037037037E-4</v>
      </c>
      <c r="U4" s="95"/>
      <c r="V4" s="95"/>
      <c r="W4" s="96"/>
      <c r="X4" s="94"/>
      <c r="Y4" s="95"/>
      <c r="Z4" s="96"/>
      <c r="AA4" s="97"/>
      <c r="AB4" s="98" t="str">
        <f t="shared" ref="AB4:AB13" si="0">IF($H4="","",IF($H4&lt;175/24/3600,"Y",""))</f>
        <v/>
      </c>
      <c r="AC4" s="98" t="str">
        <f t="shared" ref="AC4:AC13" si="1">IF($O4="","",IF($O4&lt;195/24/3600,"Y",""))</f>
        <v/>
      </c>
      <c r="AD4" s="98" t="str">
        <f t="shared" ref="AD4:AD13" si="2">IF($S4="","",IF($S4&lt;220/24/3600,"Y",""))</f>
        <v/>
      </c>
      <c r="AE4" s="98" t="str">
        <f t="shared" ref="AE4:AE13" si="3">IF($W4="","",IF($W4&lt;205/24/3600,"Y",""))</f>
        <v/>
      </c>
    </row>
    <row r="5" spans="1:31" ht="15" customHeight="1" thickBot="1" x14ac:dyDescent="0.25">
      <c r="A5" s="115" t="s">
        <v>244</v>
      </c>
      <c r="B5" s="116">
        <v>8</v>
      </c>
      <c r="C5" s="116">
        <v>2013</v>
      </c>
      <c r="D5" s="117"/>
      <c r="E5" s="118">
        <v>6.0868055555555556E-4</v>
      </c>
      <c r="F5" s="119"/>
      <c r="G5" s="119"/>
      <c r="H5" s="119"/>
      <c r="I5" s="119"/>
      <c r="J5" s="119"/>
      <c r="K5" s="120"/>
      <c r="L5" s="118">
        <v>7.2511574074074069E-4</v>
      </c>
      <c r="M5" s="119"/>
      <c r="N5" s="119"/>
      <c r="O5" s="120"/>
      <c r="P5" s="118"/>
      <c r="Q5" s="119"/>
      <c r="R5" s="119"/>
      <c r="S5" s="120"/>
      <c r="T5" s="118"/>
      <c r="U5" s="119"/>
      <c r="V5" s="119"/>
      <c r="W5" s="120"/>
      <c r="X5" s="118"/>
      <c r="Y5" s="119"/>
      <c r="Z5" s="120"/>
      <c r="AA5" s="121"/>
      <c r="AB5" s="122" t="str">
        <f t="shared" si="0"/>
        <v/>
      </c>
      <c r="AC5" s="122" t="str">
        <f t="shared" si="1"/>
        <v/>
      </c>
      <c r="AD5" s="122" t="str">
        <f t="shared" si="2"/>
        <v/>
      </c>
      <c r="AE5" s="122" t="str">
        <f t="shared" si="3"/>
        <v/>
      </c>
    </row>
    <row r="6" spans="1:31" ht="15" customHeight="1" x14ac:dyDescent="0.2">
      <c r="A6" s="107" t="s">
        <v>239</v>
      </c>
      <c r="B6" s="108">
        <v>9</v>
      </c>
      <c r="C6" s="108">
        <v>2013</v>
      </c>
      <c r="D6" s="109"/>
      <c r="E6" s="110">
        <v>5.5162037037037029E-4</v>
      </c>
      <c r="F6" s="111"/>
      <c r="G6" s="111"/>
      <c r="H6" s="111"/>
      <c r="I6" s="111"/>
      <c r="J6" s="111"/>
      <c r="K6" s="112"/>
      <c r="L6" s="110">
        <v>6.1261574074074083E-4</v>
      </c>
      <c r="M6" s="133">
        <v>1.0375E-3</v>
      </c>
      <c r="N6" s="111"/>
      <c r="O6" s="112"/>
      <c r="P6" s="110"/>
      <c r="Q6" s="111"/>
      <c r="R6" s="111"/>
      <c r="S6" s="112"/>
      <c r="T6" s="110"/>
      <c r="U6" s="111"/>
      <c r="V6" s="111"/>
      <c r="W6" s="112"/>
      <c r="X6" s="110"/>
      <c r="Y6" s="111"/>
      <c r="Z6" s="112"/>
      <c r="AA6" s="113"/>
      <c r="AB6" s="114" t="str">
        <f t="shared" si="0"/>
        <v/>
      </c>
      <c r="AC6" s="114" t="str">
        <f t="shared" si="1"/>
        <v/>
      </c>
      <c r="AD6" s="114" t="str">
        <f t="shared" si="2"/>
        <v/>
      </c>
      <c r="AE6" s="114" t="str">
        <f t="shared" si="3"/>
        <v/>
      </c>
    </row>
    <row r="7" spans="1:31" ht="15" customHeight="1" x14ac:dyDescent="0.2">
      <c r="A7" s="99" t="s">
        <v>254</v>
      </c>
      <c r="B7" s="100">
        <v>9</v>
      </c>
      <c r="C7" s="100">
        <v>2012</v>
      </c>
      <c r="D7" s="101"/>
      <c r="E7" s="102"/>
      <c r="F7" s="134">
        <v>6.8125E-4</v>
      </c>
      <c r="G7" s="103"/>
      <c r="H7" s="103"/>
      <c r="I7" s="103"/>
      <c r="J7" s="103"/>
      <c r="K7" s="104"/>
      <c r="L7" s="102"/>
      <c r="M7" s="103"/>
      <c r="N7" s="103"/>
      <c r="O7" s="104"/>
      <c r="P7" s="102"/>
      <c r="Q7" s="103"/>
      <c r="R7" s="103"/>
      <c r="S7" s="104"/>
      <c r="T7" s="102"/>
      <c r="U7" s="103"/>
      <c r="V7" s="103"/>
      <c r="W7" s="104"/>
      <c r="X7" s="102"/>
      <c r="Y7" s="103"/>
      <c r="Z7" s="104"/>
      <c r="AA7" s="105"/>
      <c r="AB7" s="106" t="str">
        <f t="shared" si="0"/>
        <v/>
      </c>
      <c r="AC7" s="106" t="str">
        <f t="shared" si="1"/>
        <v/>
      </c>
      <c r="AD7" s="106" t="str">
        <f t="shared" si="2"/>
        <v/>
      </c>
      <c r="AE7" s="106" t="str">
        <f t="shared" si="3"/>
        <v/>
      </c>
    </row>
    <row r="8" spans="1:31" ht="15" customHeight="1" thickBot="1" x14ac:dyDescent="0.25">
      <c r="A8" s="123" t="s">
        <v>221</v>
      </c>
      <c r="B8" s="124">
        <v>9</v>
      </c>
      <c r="C8" s="124">
        <v>2012</v>
      </c>
      <c r="D8" s="125"/>
      <c r="E8" s="126">
        <v>3.248842592592593E-4</v>
      </c>
      <c r="F8" s="189">
        <v>6.9062499999999994E-4</v>
      </c>
      <c r="G8" s="127"/>
      <c r="H8" s="127"/>
      <c r="I8" s="127"/>
      <c r="J8" s="127"/>
      <c r="K8" s="128"/>
      <c r="L8" s="126">
        <v>6.9328703703703696E-4</v>
      </c>
      <c r="M8" s="127"/>
      <c r="N8" s="127"/>
      <c r="O8" s="128"/>
      <c r="P8" s="126"/>
      <c r="Q8" s="127"/>
      <c r="R8" s="127"/>
      <c r="S8" s="128"/>
      <c r="T8" s="126"/>
      <c r="U8" s="127"/>
      <c r="V8" s="127"/>
      <c r="W8" s="128"/>
      <c r="X8" s="126"/>
      <c r="Y8" s="127"/>
      <c r="Z8" s="128"/>
      <c r="AA8" s="129"/>
      <c r="AB8" s="130" t="str">
        <f t="shared" si="0"/>
        <v/>
      </c>
      <c r="AC8" s="130" t="str">
        <f t="shared" si="1"/>
        <v/>
      </c>
      <c r="AD8" s="130" t="str">
        <f t="shared" si="2"/>
        <v/>
      </c>
      <c r="AE8" s="130" t="str">
        <f t="shared" si="3"/>
        <v/>
      </c>
    </row>
    <row r="9" spans="1:31" ht="15" customHeight="1" x14ac:dyDescent="0.2">
      <c r="A9" s="65" t="s">
        <v>255</v>
      </c>
      <c r="B9" s="4">
        <v>10</v>
      </c>
      <c r="C9" s="4">
        <v>2012</v>
      </c>
      <c r="D9" s="69"/>
      <c r="E9" s="73"/>
      <c r="F9" s="3"/>
      <c r="G9" s="3"/>
      <c r="H9" s="3"/>
      <c r="I9" s="3"/>
      <c r="J9" s="3"/>
      <c r="K9" s="77"/>
      <c r="L9" s="73"/>
      <c r="M9" s="135">
        <v>6.9375000000000003E-4</v>
      </c>
      <c r="N9" s="3"/>
      <c r="O9" s="77"/>
      <c r="P9" s="73"/>
      <c r="Q9" s="3"/>
      <c r="R9" s="3"/>
      <c r="S9" s="77"/>
      <c r="T9" s="73"/>
      <c r="U9" s="3"/>
      <c r="V9" s="3"/>
      <c r="W9" s="77"/>
      <c r="X9" s="73"/>
      <c r="Y9" s="3"/>
      <c r="Z9" s="77"/>
      <c r="AA9" s="46"/>
      <c r="AB9" s="40" t="str">
        <f t="shared" si="0"/>
        <v/>
      </c>
      <c r="AC9" s="40" t="str">
        <f t="shared" si="1"/>
        <v/>
      </c>
      <c r="AD9" s="40" t="str">
        <f t="shared" si="2"/>
        <v/>
      </c>
      <c r="AE9" s="40" t="str">
        <f t="shared" si="3"/>
        <v/>
      </c>
    </row>
    <row r="10" spans="1:31" ht="15" customHeight="1" x14ac:dyDescent="0.2">
      <c r="A10" s="66" t="s">
        <v>222</v>
      </c>
      <c r="B10" s="37">
        <v>10</v>
      </c>
      <c r="C10" s="37">
        <v>2011</v>
      </c>
      <c r="D10" s="70"/>
      <c r="E10" s="74">
        <v>5.0532407407407405E-4</v>
      </c>
      <c r="F10" s="38"/>
      <c r="G10" s="38"/>
      <c r="H10" s="38"/>
      <c r="I10" s="38"/>
      <c r="J10" s="38"/>
      <c r="K10" s="78"/>
      <c r="L10" s="74">
        <v>4.8240740740740736E-4</v>
      </c>
      <c r="M10" s="38"/>
      <c r="N10" s="38"/>
      <c r="O10" s="78"/>
      <c r="P10" s="74"/>
      <c r="Q10" s="38"/>
      <c r="R10" s="38"/>
      <c r="S10" s="78"/>
      <c r="T10" s="74"/>
      <c r="U10" s="38"/>
      <c r="V10" s="38"/>
      <c r="W10" s="78"/>
      <c r="X10" s="74"/>
      <c r="Y10" s="38"/>
      <c r="Z10" s="78"/>
      <c r="AA10" s="47"/>
      <c r="AB10" s="39" t="str">
        <f t="shared" si="0"/>
        <v/>
      </c>
      <c r="AC10" s="39" t="str">
        <f t="shared" si="1"/>
        <v/>
      </c>
      <c r="AD10" s="39" t="str">
        <f t="shared" si="2"/>
        <v/>
      </c>
      <c r="AE10" s="39" t="str">
        <f t="shared" si="3"/>
        <v/>
      </c>
    </row>
    <row r="11" spans="1:31" ht="15" customHeight="1" thickBot="1" x14ac:dyDescent="0.25">
      <c r="A11" s="64" t="s">
        <v>211</v>
      </c>
      <c r="B11" s="41">
        <v>10</v>
      </c>
      <c r="C11" s="41">
        <v>2011</v>
      </c>
      <c r="D11" s="68"/>
      <c r="E11" s="72">
        <v>2.5312499999999999E-4</v>
      </c>
      <c r="F11" s="89">
        <v>5.0879629629629636E-4</v>
      </c>
      <c r="G11" s="89">
        <v>1.395949074074074E-3</v>
      </c>
      <c r="H11" s="42"/>
      <c r="I11" s="42"/>
      <c r="J11" s="42"/>
      <c r="K11" s="76"/>
      <c r="L11" s="72">
        <v>3.5451388888888886E-4</v>
      </c>
      <c r="M11" s="89">
        <v>6.0694444444444446E-4</v>
      </c>
      <c r="N11" s="42">
        <v>1.5655092592592593E-3</v>
      </c>
      <c r="O11" s="76"/>
      <c r="P11" s="72"/>
      <c r="Q11" s="138">
        <v>8.3657407407407422E-4</v>
      </c>
      <c r="R11" s="42"/>
      <c r="S11" s="76"/>
      <c r="T11" s="72">
        <v>7.1793981481481492E-4</v>
      </c>
      <c r="U11" s="42"/>
      <c r="V11" s="42"/>
      <c r="W11" s="76"/>
      <c r="X11" s="72"/>
      <c r="Y11" s="42"/>
      <c r="Z11" s="76"/>
      <c r="AA11" s="45"/>
      <c r="AB11" s="43" t="str">
        <f>IF($H11="","",IF($H11&lt;180/24/3600,"Y",""))</f>
        <v/>
      </c>
      <c r="AC11" s="43" t="str">
        <f>IF($O11="","",IF($O11&lt;200/24/3600,"Y",""))</f>
        <v/>
      </c>
      <c r="AD11" s="43" t="str">
        <f>IF($S11="","",IF($S11&lt;225/24/3600,"Y",""))</f>
        <v/>
      </c>
      <c r="AE11" s="43" t="str">
        <f>IF($W11="","",IF($W11&lt;210/24/3600,"Y",""))</f>
        <v/>
      </c>
    </row>
    <row r="12" spans="1:31" ht="15" customHeight="1" x14ac:dyDescent="0.2">
      <c r="A12" s="65" t="s">
        <v>237</v>
      </c>
      <c r="B12" s="4">
        <v>10</v>
      </c>
      <c r="C12" s="4">
        <v>2011</v>
      </c>
      <c r="D12" s="69"/>
      <c r="E12" s="73">
        <v>2.434027777777778E-4</v>
      </c>
      <c r="F12" s="88">
        <v>4.9039351851851848E-4</v>
      </c>
      <c r="G12" s="88">
        <v>1.2016203703703705E-3</v>
      </c>
      <c r="H12" s="3"/>
      <c r="I12" s="3"/>
      <c r="J12" s="3"/>
      <c r="K12" s="77"/>
      <c r="L12" s="73"/>
      <c r="M12" s="88">
        <v>5.5891203703703702E-4</v>
      </c>
      <c r="N12" s="3">
        <v>1.4196759259259258E-3</v>
      </c>
      <c r="O12" s="77"/>
      <c r="P12" s="73"/>
      <c r="Q12" s="3"/>
      <c r="R12" s="3"/>
      <c r="S12" s="77"/>
      <c r="T12" s="73"/>
      <c r="U12" s="3"/>
      <c r="V12" s="3"/>
      <c r="W12" s="77"/>
      <c r="X12" s="73"/>
      <c r="Y12" s="3"/>
      <c r="Z12" s="77"/>
      <c r="AA12" s="46"/>
      <c r="AB12" s="40" t="str">
        <f t="shared" si="0"/>
        <v/>
      </c>
      <c r="AC12" s="40" t="str">
        <f t="shared" si="1"/>
        <v/>
      </c>
      <c r="AD12" s="40" t="str">
        <f t="shared" si="2"/>
        <v/>
      </c>
      <c r="AE12" s="40" t="str">
        <f t="shared" si="3"/>
        <v/>
      </c>
    </row>
    <row r="13" spans="1:31" ht="15" customHeight="1" x14ac:dyDescent="0.2">
      <c r="A13" s="66" t="s">
        <v>238</v>
      </c>
      <c r="B13" s="37">
        <v>11</v>
      </c>
      <c r="C13" s="37">
        <v>2011</v>
      </c>
      <c r="D13" s="70"/>
      <c r="E13" s="74"/>
      <c r="F13" s="90">
        <v>5.6446759259259265E-4</v>
      </c>
      <c r="G13" s="38">
        <v>1.3077546296296294E-3</v>
      </c>
      <c r="H13" s="38"/>
      <c r="I13" s="38"/>
      <c r="J13" s="38"/>
      <c r="K13" s="78"/>
      <c r="L13" s="74"/>
      <c r="M13" s="139">
        <v>6.4837962962962972E-4</v>
      </c>
      <c r="N13" s="38"/>
      <c r="O13" s="78"/>
      <c r="P13" s="74"/>
      <c r="Q13" s="38">
        <v>9.0011574074074082E-4</v>
      </c>
      <c r="R13" s="38"/>
      <c r="S13" s="78"/>
      <c r="T13" s="74"/>
      <c r="U13" s="38"/>
      <c r="V13" s="38"/>
      <c r="W13" s="78"/>
      <c r="X13" s="74"/>
      <c r="Y13" s="38"/>
      <c r="Z13" s="78"/>
      <c r="AA13" s="47"/>
      <c r="AB13" s="39" t="str">
        <f t="shared" si="0"/>
        <v/>
      </c>
      <c r="AC13" s="39" t="str">
        <f t="shared" si="1"/>
        <v/>
      </c>
      <c r="AD13" s="39" t="str">
        <f t="shared" si="2"/>
        <v/>
      </c>
      <c r="AE13" s="39" t="str">
        <f t="shared" si="3"/>
        <v/>
      </c>
    </row>
    <row r="14" spans="1:31" ht="15" customHeight="1" thickBot="1" x14ac:dyDescent="0.25">
      <c r="A14" s="64" t="s">
        <v>198</v>
      </c>
      <c r="B14" s="41">
        <v>12</v>
      </c>
      <c r="C14" s="41">
        <v>2009</v>
      </c>
      <c r="D14" s="68" t="s">
        <v>1</v>
      </c>
      <c r="E14" s="72">
        <v>2.7604166666666668E-4</v>
      </c>
      <c r="F14" s="89">
        <v>4.0995370370370377E-4</v>
      </c>
      <c r="G14" s="89">
        <v>9.0590277777777772E-4</v>
      </c>
      <c r="H14" s="89">
        <v>1.9645833333333334E-3</v>
      </c>
      <c r="I14" s="89">
        <v>4.3731481481481477E-3</v>
      </c>
      <c r="J14" s="42"/>
      <c r="K14" s="76"/>
      <c r="L14" s="72">
        <v>3.3425925925925924E-4</v>
      </c>
      <c r="M14" s="89">
        <v>5.2002314814814815E-4</v>
      </c>
      <c r="N14" s="42">
        <v>1.3416666666666666E-3</v>
      </c>
      <c r="O14" s="76">
        <v>2.7006944444444448E-3</v>
      </c>
      <c r="P14" s="72">
        <v>3.5671296296296297E-4</v>
      </c>
      <c r="Q14" s="89">
        <v>5.3726851851851852E-4</v>
      </c>
      <c r="R14" s="89">
        <v>1.1815972222222221E-3</v>
      </c>
      <c r="S14" s="76">
        <v>2.5368055555555556E-3</v>
      </c>
      <c r="T14" s="72">
        <v>2.9131944444444447E-4</v>
      </c>
      <c r="U14" s="42">
        <v>5.380787037037037E-4</v>
      </c>
      <c r="V14" s="42">
        <v>1.364814814814815E-3</v>
      </c>
      <c r="W14" s="76"/>
      <c r="X14" s="142">
        <v>1.0604166666666668E-3</v>
      </c>
      <c r="Y14" s="42">
        <v>2.4108796296296296E-3</v>
      </c>
      <c r="Z14" s="76"/>
      <c r="AA14" s="45" t="s">
        <v>227</v>
      </c>
      <c r="AB14" s="43" t="str">
        <f t="shared" ref="AB14:AB20" si="4">IF($H14="","",IF($H14&lt;180/24/3600,"Y",""))</f>
        <v>Y</v>
      </c>
      <c r="AC14" s="43" t="str">
        <f t="shared" ref="AC14:AC20" si="5">IF($O14="","",IF($O14&lt;200/24/3600,"Y",""))</f>
        <v/>
      </c>
      <c r="AD14" s="43" t="str">
        <f t="shared" ref="AD14:AD20" si="6">IF($S14="","",IF($S14&lt;225/24/3600,"Y",""))</f>
        <v>Y</v>
      </c>
      <c r="AE14" s="43" t="str">
        <f t="shared" ref="AE14:AE20" si="7">IF($W14="","",IF($W14&lt;210/24/3600,"Y",""))</f>
        <v/>
      </c>
    </row>
    <row r="15" spans="1:31" ht="15" customHeight="1" x14ac:dyDescent="0.2">
      <c r="A15" s="65" t="s">
        <v>142</v>
      </c>
      <c r="B15" s="4">
        <v>12</v>
      </c>
      <c r="C15" s="4">
        <v>2009</v>
      </c>
      <c r="D15" s="69" t="s">
        <v>1</v>
      </c>
      <c r="E15" s="73">
        <v>2.0659722222222222E-4</v>
      </c>
      <c r="F15" s="88">
        <v>3.8738425925925925E-4</v>
      </c>
      <c r="G15" s="3">
        <v>9.0543981481481476E-4</v>
      </c>
      <c r="H15" s="88">
        <v>1.9739583333333332E-3</v>
      </c>
      <c r="I15" s="3">
        <v>4.5403935185185191E-3</v>
      </c>
      <c r="J15" s="3"/>
      <c r="K15" s="77"/>
      <c r="L15" s="73"/>
      <c r="M15" s="88">
        <v>4.8379629629629624E-4</v>
      </c>
      <c r="N15" s="3"/>
      <c r="O15" s="77">
        <v>2.8002314814814817E-3</v>
      </c>
      <c r="P15" s="73">
        <v>5.5381944444444445E-4</v>
      </c>
      <c r="Q15" s="88">
        <v>5.5532407407407407E-4</v>
      </c>
      <c r="R15" s="3"/>
      <c r="S15" s="186">
        <v>2.7958333333333329E-3</v>
      </c>
      <c r="T15" s="73">
        <v>2.541666666666667E-4</v>
      </c>
      <c r="U15" s="88">
        <v>4.7997685185185182E-4</v>
      </c>
      <c r="V15" s="3"/>
      <c r="W15" s="77"/>
      <c r="X15" s="137">
        <v>1.0239583333333333E-3</v>
      </c>
      <c r="Y15" s="3">
        <v>2.4499999999999999E-3</v>
      </c>
      <c r="Z15" s="77"/>
      <c r="AA15" s="46"/>
      <c r="AB15" s="40" t="str">
        <f t="shared" si="4"/>
        <v>Y</v>
      </c>
      <c r="AC15" s="40" t="str">
        <f t="shared" si="5"/>
        <v/>
      </c>
      <c r="AD15" s="40" t="str">
        <f t="shared" si="6"/>
        <v/>
      </c>
      <c r="AE15" s="40" t="str">
        <f t="shared" si="7"/>
        <v/>
      </c>
    </row>
    <row r="16" spans="1:31" ht="15" customHeight="1" x14ac:dyDescent="0.2">
      <c r="A16" s="66" t="s">
        <v>136</v>
      </c>
      <c r="B16" s="37">
        <v>12</v>
      </c>
      <c r="C16" s="37">
        <v>2009</v>
      </c>
      <c r="D16" s="70" t="s">
        <v>1</v>
      </c>
      <c r="E16" s="74">
        <v>2.3877314814814811E-4</v>
      </c>
      <c r="F16" s="90">
        <v>3.9351851851851852E-4</v>
      </c>
      <c r="G16" s="90">
        <v>8.8831018518518523E-4</v>
      </c>
      <c r="H16" s="38">
        <v>1.9384259259259259E-3</v>
      </c>
      <c r="I16" s="90">
        <v>4.0203703703703703E-3</v>
      </c>
      <c r="J16" s="38">
        <v>1.0034027777777777E-2</v>
      </c>
      <c r="K16" s="78">
        <v>1.9606018518518519E-2</v>
      </c>
      <c r="L16" s="74">
        <v>2.5173611111111111E-4</v>
      </c>
      <c r="M16" s="38">
        <v>4.2650462962962965E-4</v>
      </c>
      <c r="N16" s="90">
        <v>9.4016203703703699E-4</v>
      </c>
      <c r="O16" s="78">
        <v>2.0440972222222223E-3</v>
      </c>
      <c r="P16" s="74">
        <v>3.5150462962962962E-4</v>
      </c>
      <c r="Q16" s="90">
        <v>5.3136574074074078E-4</v>
      </c>
      <c r="R16" s="90">
        <v>1.2094907407407408E-3</v>
      </c>
      <c r="S16" s="78">
        <v>2.5839120370370369E-3</v>
      </c>
      <c r="T16" s="74">
        <v>3.2581018518518517E-4</v>
      </c>
      <c r="U16" s="90">
        <v>4.773148148148148E-4</v>
      </c>
      <c r="V16" s="38">
        <v>1.2703703703703703E-3</v>
      </c>
      <c r="W16" s="78">
        <v>2.6048611111111112E-3</v>
      </c>
      <c r="X16" s="136">
        <v>9.9108796296296293E-4</v>
      </c>
      <c r="Y16" s="90">
        <v>2.2317129629629627E-3</v>
      </c>
      <c r="Z16" s="78"/>
      <c r="AA16" s="47" t="s">
        <v>227</v>
      </c>
      <c r="AB16" s="39" t="str">
        <f t="shared" si="4"/>
        <v>Y</v>
      </c>
      <c r="AC16" s="39" t="str">
        <f t="shared" si="5"/>
        <v>Y</v>
      </c>
      <c r="AD16" s="39" t="str">
        <f t="shared" si="6"/>
        <v>Y</v>
      </c>
      <c r="AE16" s="39" t="str">
        <f t="shared" si="7"/>
        <v/>
      </c>
    </row>
    <row r="17" spans="1:31" ht="15" customHeight="1" thickBot="1" x14ac:dyDescent="0.25">
      <c r="A17" s="64" t="s">
        <v>223</v>
      </c>
      <c r="B17" s="41">
        <v>13</v>
      </c>
      <c r="C17" s="41">
        <v>2008</v>
      </c>
      <c r="D17" s="68" t="s">
        <v>1</v>
      </c>
      <c r="E17" s="72"/>
      <c r="F17" s="42">
        <v>5.0648148148148145E-4</v>
      </c>
      <c r="G17" s="42">
        <v>1.1833333333333333E-3</v>
      </c>
      <c r="H17" s="42"/>
      <c r="I17" s="42"/>
      <c r="J17" s="42"/>
      <c r="K17" s="76"/>
      <c r="L17" s="72"/>
      <c r="M17" s="42">
        <v>5.357638888888889E-4</v>
      </c>
      <c r="N17" s="42"/>
      <c r="O17" s="76"/>
      <c r="P17" s="72"/>
      <c r="Q17" s="42">
        <v>7.9826388888888883E-4</v>
      </c>
      <c r="R17" s="42"/>
      <c r="S17" s="76"/>
      <c r="T17" s="72">
        <v>3.1388888888888889E-4</v>
      </c>
      <c r="U17" s="42"/>
      <c r="V17" s="42"/>
      <c r="W17" s="76"/>
      <c r="X17" s="72"/>
      <c r="Y17" s="42"/>
      <c r="Z17" s="76"/>
      <c r="AA17" s="45"/>
      <c r="AB17" s="43" t="str">
        <f t="shared" si="4"/>
        <v/>
      </c>
      <c r="AC17" s="43" t="str">
        <f t="shared" si="5"/>
        <v/>
      </c>
      <c r="AD17" s="43" t="str">
        <f t="shared" si="6"/>
        <v/>
      </c>
      <c r="AE17" s="43" t="str">
        <f t="shared" si="7"/>
        <v/>
      </c>
    </row>
    <row r="18" spans="1:31" ht="14.25" customHeight="1" x14ac:dyDescent="0.2">
      <c r="A18" s="65" t="s">
        <v>125</v>
      </c>
      <c r="B18" s="4">
        <v>14</v>
      </c>
      <c r="C18" s="4">
        <v>2007</v>
      </c>
      <c r="D18" s="69" t="s">
        <v>1</v>
      </c>
      <c r="E18" s="73">
        <v>2.4560185185185183E-4</v>
      </c>
      <c r="F18" s="3">
        <v>4.019675925925926E-4</v>
      </c>
      <c r="G18" s="3">
        <v>9.2326388888888883E-4</v>
      </c>
      <c r="H18" s="3">
        <v>2.0732638888888888E-3</v>
      </c>
      <c r="I18" s="3">
        <v>4.5133101851851853E-3</v>
      </c>
      <c r="J18" s="3"/>
      <c r="K18" s="77"/>
      <c r="L18" s="73">
        <v>2.8136574074074077E-4</v>
      </c>
      <c r="M18" s="3">
        <v>4.7442129629629635E-4</v>
      </c>
      <c r="N18" s="88">
        <v>9.7129629629629638E-4</v>
      </c>
      <c r="O18" s="77">
        <v>2.2200231481481481E-3</v>
      </c>
      <c r="P18" s="73">
        <v>3.9074074074074071E-4</v>
      </c>
      <c r="Q18" s="3">
        <v>5.4398148148148144E-4</v>
      </c>
      <c r="R18" s="3">
        <v>1.21875E-3</v>
      </c>
      <c r="S18" s="77">
        <v>2.6938657407407402E-3</v>
      </c>
      <c r="T18" s="73">
        <v>2.5636574074074071E-4</v>
      </c>
      <c r="U18" s="88">
        <v>4.4074074074074073E-4</v>
      </c>
      <c r="V18" s="3">
        <v>1.1446759259259259E-3</v>
      </c>
      <c r="W18" s="77"/>
      <c r="X18" s="73">
        <v>1.1284722222222223E-3</v>
      </c>
      <c r="Y18" s="3">
        <v>2.673726851851852E-3</v>
      </c>
      <c r="Z18" s="77"/>
      <c r="AA18" s="46" t="s">
        <v>227</v>
      </c>
      <c r="AB18" s="40" t="str">
        <f t="shared" si="4"/>
        <v>Y</v>
      </c>
      <c r="AC18" s="40" t="str">
        <f t="shared" si="5"/>
        <v>Y</v>
      </c>
      <c r="AD18" s="40" t="str">
        <f t="shared" si="6"/>
        <v/>
      </c>
      <c r="AE18" s="40" t="str">
        <f t="shared" si="7"/>
        <v/>
      </c>
    </row>
    <row r="19" spans="1:31" ht="15" customHeight="1" x14ac:dyDescent="0.2">
      <c r="A19" s="66" t="s">
        <v>218</v>
      </c>
      <c r="B19" s="37">
        <v>15</v>
      </c>
      <c r="C19" s="37">
        <v>2006</v>
      </c>
      <c r="D19" s="70" t="s">
        <v>1</v>
      </c>
      <c r="E19" s="74"/>
      <c r="F19" s="38">
        <v>5.0381944444444443E-4</v>
      </c>
      <c r="G19" s="38"/>
      <c r="H19" s="38"/>
      <c r="I19" s="38"/>
      <c r="J19" s="38"/>
      <c r="K19" s="78"/>
      <c r="L19" s="74"/>
      <c r="M19" s="38">
        <v>5.877314814814815E-4</v>
      </c>
      <c r="N19" s="38"/>
      <c r="O19" s="78"/>
      <c r="P19" s="74"/>
      <c r="Q19" s="38">
        <v>6.6006944444444446E-4</v>
      </c>
      <c r="R19" s="38"/>
      <c r="S19" s="78"/>
      <c r="T19" s="74">
        <v>2.6875E-4</v>
      </c>
      <c r="U19" s="38"/>
      <c r="V19" s="38"/>
      <c r="W19" s="78"/>
      <c r="X19" s="74"/>
      <c r="Y19" s="38"/>
      <c r="Z19" s="78"/>
      <c r="AA19" s="47"/>
      <c r="AB19" s="39" t="str">
        <f t="shared" si="4"/>
        <v/>
      </c>
      <c r="AC19" s="39" t="str">
        <f t="shared" si="5"/>
        <v/>
      </c>
      <c r="AD19" s="39" t="str">
        <f t="shared" si="6"/>
        <v/>
      </c>
      <c r="AE19" s="39" t="str">
        <f t="shared" si="7"/>
        <v/>
      </c>
    </row>
    <row r="20" spans="1:31" ht="15" customHeight="1" thickBot="1" x14ac:dyDescent="0.25">
      <c r="A20" s="64" t="s">
        <v>250</v>
      </c>
      <c r="B20" s="56">
        <v>18</v>
      </c>
      <c r="C20" s="56">
        <v>2004</v>
      </c>
      <c r="D20" s="68" t="s">
        <v>1</v>
      </c>
      <c r="E20" s="72">
        <v>2.3402777777777777E-4</v>
      </c>
      <c r="F20" s="42">
        <v>3.8113425925925923E-4</v>
      </c>
      <c r="G20" s="42">
        <v>8.2638888888888877E-4</v>
      </c>
      <c r="H20" s="42">
        <v>1.7591435185185186E-3</v>
      </c>
      <c r="I20" s="42">
        <v>3.7307870370370372E-3</v>
      </c>
      <c r="J20" s="42">
        <v>7.6802083333333332E-3</v>
      </c>
      <c r="K20" s="76">
        <v>1.5292939814814816E-2</v>
      </c>
      <c r="L20" s="72">
        <v>3.2060185185185186E-4</v>
      </c>
      <c r="M20" s="42">
        <v>4.4641203703703705E-4</v>
      </c>
      <c r="N20" s="42">
        <v>9.5451388888888886E-4</v>
      </c>
      <c r="O20" s="76">
        <v>2.0276620370370366E-3</v>
      </c>
      <c r="P20" s="72">
        <v>3.4803240740740736E-4</v>
      </c>
      <c r="Q20" s="42">
        <v>5.0416666666666676E-4</v>
      </c>
      <c r="R20" s="42">
        <v>1.0833333333333335E-3</v>
      </c>
      <c r="S20" s="76">
        <v>2.2766203703703703E-3</v>
      </c>
      <c r="T20" s="72">
        <v>3.3912037037037032E-4</v>
      </c>
      <c r="U20" s="42">
        <v>4.4386574074074077E-4</v>
      </c>
      <c r="V20" s="42">
        <v>1.0246527777777778E-3</v>
      </c>
      <c r="W20" s="76">
        <v>2.2359953703703704E-3</v>
      </c>
      <c r="X20" s="72">
        <v>9.5057870370370381E-4</v>
      </c>
      <c r="Y20" s="42">
        <v>2.0285879629629629E-3</v>
      </c>
      <c r="Z20" s="76">
        <v>4.3460648148148156E-3</v>
      </c>
      <c r="AA20" s="45" t="s">
        <v>227</v>
      </c>
      <c r="AB20" s="43" t="str">
        <f t="shared" si="4"/>
        <v>Y</v>
      </c>
      <c r="AC20" s="43" t="str">
        <f t="shared" si="5"/>
        <v>Y</v>
      </c>
      <c r="AD20" s="43" t="str">
        <f t="shared" si="6"/>
        <v>Y</v>
      </c>
      <c r="AE20" s="43" t="str">
        <f t="shared" si="7"/>
        <v>Y</v>
      </c>
    </row>
    <row r="21" spans="1:31" ht="15" customHeight="1" x14ac:dyDescent="0.2">
      <c r="A21" s="65" t="s">
        <v>86</v>
      </c>
      <c r="B21" s="4">
        <v>22</v>
      </c>
      <c r="C21" s="4">
        <v>1999</v>
      </c>
      <c r="D21" s="69" t="s">
        <v>1</v>
      </c>
      <c r="E21" s="73"/>
      <c r="F21" s="34"/>
      <c r="G21" s="34">
        <v>1.151273148148148E-3</v>
      </c>
      <c r="H21" s="34">
        <v>2.5751157407407407E-3</v>
      </c>
      <c r="I21" s="3"/>
      <c r="J21" s="34"/>
      <c r="K21" s="80"/>
      <c r="L21" s="73"/>
      <c r="M21" s="34"/>
      <c r="N21" s="34"/>
      <c r="O21" s="80"/>
      <c r="P21" s="73"/>
      <c r="Q21" s="34">
        <v>7.3599537037037036E-4</v>
      </c>
      <c r="R21" s="34">
        <v>1.3700231481481482E-3</v>
      </c>
      <c r="S21" s="80"/>
      <c r="T21" s="73"/>
      <c r="U21" s="34"/>
      <c r="V21" s="34"/>
      <c r="W21" s="80"/>
      <c r="X21" s="84">
        <v>1.4039351851851851E-3</v>
      </c>
      <c r="Y21" s="34">
        <v>3.0332175925925926E-3</v>
      </c>
      <c r="Z21" s="80"/>
      <c r="AA21" s="46"/>
      <c r="AB21" s="40"/>
      <c r="AC21" s="40"/>
      <c r="AD21" s="40"/>
      <c r="AE21" s="40"/>
    </row>
    <row r="22" spans="1:31" ht="15" customHeight="1" x14ac:dyDescent="0.2">
      <c r="A22" s="66" t="s">
        <v>235</v>
      </c>
      <c r="B22" s="37">
        <v>23</v>
      </c>
      <c r="C22" s="37">
        <v>1998</v>
      </c>
      <c r="D22" s="70" t="s">
        <v>1</v>
      </c>
      <c r="E22" s="74"/>
      <c r="F22" s="38">
        <v>3.3854166666666668E-4</v>
      </c>
      <c r="G22" s="38">
        <v>7.1377314814814817E-4</v>
      </c>
      <c r="H22" s="38"/>
      <c r="I22" s="38"/>
      <c r="J22" s="38"/>
      <c r="K22" s="78"/>
      <c r="L22" s="74"/>
      <c r="M22" s="38"/>
      <c r="N22" s="38"/>
      <c r="O22" s="78"/>
      <c r="P22" s="74"/>
      <c r="Q22" s="38"/>
      <c r="R22" s="38"/>
      <c r="S22" s="78"/>
      <c r="T22" s="74"/>
      <c r="U22" s="38">
        <v>3.6365740740740743E-4</v>
      </c>
      <c r="V22" s="38">
        <v>7.9872685185185201E-4</v>
      </c>
      <c r="W22" s="78"/>
      <c r="X22" s="74"/>
      <c r="Y22" s="38"/>
      <c r="Z22" s="78"/>
      <c r="AA22" s="47"/>
      <c r="AB22" s="39"/>
      <c r="AC22" s="39"/>
      <c r="AD22" s="39"/>
      <c r="AE22" s="39"/>
    </row>
    <row r="23" spans="1:31" ht="15" customHeight="1" thickBot="1" x14ac:dyDescent="0.25">
      <c r="A23" s="64" t="s">
        <v>87</v>
      </c>
      <c r="B23" s="41">
        <v>45</v>
      </c>
      <c r="C23" s="41">
        <v>1976</v>
      </c>
      <c r="D23" s="68" t="s">
        <v>1</v>
      </c>
      <c r="E23" s="72"/>
      <c r="F23" s="62">
        <v>4.5300925925925928E-4</v>
      </c>
      <c r="G23" s="62"/>
      <c r="H23" s="62"/>
      <c r="I23" s="42"/>
      <c r="J23" s="62"/>
      <c r="K23" s="81"/>
      <c r="L23" s="72"/>
      <c r="M23" s="42"/>
      <c r="N23" s="42"/>
      <c r="O23" s="76"/>
      <c r="P23" s="72"/>
      <c r="Q23" s="42"/>
      <c r="R23" s="42"/>
      <c r="S23" s="76"/>
      <c r="T23" s="72"/>
      <c r="U23" s="42"/>
      <c r="V23" s="42"/>
      <c r="W23" s="76"/>
      <c r="X23" s="131"/>
      <c r="Y23" s="42"/>
      <c r="Z23" s="76"/>
      <c r="AA23" s="45"/>
      <c r="AB23" s="43"/>
      <c r="AC23" s="43"/>
      <c r="AD23" s="43"/>
      <c r="AE23" s="43"/>
    </row>
    <row r="24" spans="1:31" ht="15" customHeight="1" x14ac:dyDescent="0.2">
      <c r="A24" s="65" t="s">
        <v>118</v>
      </c>
      <c r="B24" s="4">
        <v>51</v>
      </c>
      <c r="C24" s="4">
        <v>1970</v>
      </c>
      <c r="D24" s="69" t="s">
        <v>1</v>
      </c>
      <c r="E24" s="73"/>
      <c r="F24" s="34">
        <v>4.1898148148148155E-4</v>
      </c>
      <c r="G24" s="3"/>
      <c r="H24" s="3"/>
      <c r="I24" s="34">
        <v>4.8925925925925933E-3</v>
      </c>
      <c r="J24" s="3"/>
      <c r="K24" s="77"/>
      <c r="L24" s="73"/>
      <c r="M24" s="34">
        <v>6.0694444444444435E-4</v>
      </c>
      <c r="N24" s="34"/>
      <c r="O24" s="80"/>
      <c r="P24" s="73"/>
      <c r="Q24" s="34">
        <v>6.1712962962962969E-4</v>
      </c>
      <c r="R24" s="3"/>
      <c r="S24" s="77"/>
      <c r="T24" s="73"/>
      <c r="U24" s="34">
        <v>5.2013888888888889E-4</v>
      </c>
      <c r="V24" s="3"/>
      <c r="W24" s="77"/>
      <c r="X24" s="84"/>
      <c r="Y24" s="3"/>
      <c r="Z24" s="80"/>
      <c r="AA24" s="46"/>
      <c r="AB24" s="40"/>
      <c r="AC24" s="40"/>
      <c r="AD24" s="40"/>
      <c r="AE24" s="40"/>
    </row>
    <row r="25" spans="1:31" ht="15" customHeight="1" x14ac:dyDescent="0.2">
      <c r="A25" s="66" t="s">
        <v>228</v>
      </c>
      <c r="B25" s="37">
        <v>57</v>
      </c>
      <c r="C25" s="37">
        <v>1964</v>
      </c>
      <c r="D25" s="70" t="s">
        <v>1</v>
      </c>
      <c r="E25" s="74"/>
      <c r="F25" s="58">
        <v>4.7974537037037045E-4</v>
      </c>
      <c r="G25" s="58">
        <v>1.0748842592592592E-3</v>
      </c>
      <c r="H25" s="58">
        <v>2.3302083333333334E-3</v>
      </c>
      <c r="I25" s="58">
        <v>4.9307870370370373E-3</v>
      </c>
      <c r="J25" s="38"/>
      <c r="K25" s="79"/>
      <c r="L25" s="74"/>
      <c r="M25" s="58">
        <v>5.585648148148148E-4</v>
      </c>
      <c r="N25" s="58">
        <v>1.2237268518518519E-3</v>
      </c>
      <c r="O25" s="79">
        <v>2.6280092592592592E-3</v>
      </c>
      <c r="P25" s="74"/>
      <c r="Q25" s="58">
        <v>6.6203703703703704E-4</v>
      </c>
      <c r="R25" s="58">
        <v>1.4435185185185187E-3</v>
      </c>
      <c r="S25" s="79"/>
      <c r="T25" s="74"/>
      <c r="U25" s="58"/>
      <c r="V25" s="38"/>
      <c r="W25" s="78"/>
      <c r="X25" s="83">
        <v>1.2936342592592593E-3</v>
      </c>
      <c r="Y25" s="58"/>
      <c r="Z25" s="78"/>
      <c r="AA25" s="47"/>
      <c r="AB25" s="39"/>
      <c r="AC25" s="39"/>
      <c r="AD25" s="39"/>
      <c r="AE25" s="39"/>
    </row>
    <row r="26" spans="1:31" ht="15" customHeight="1" thickBot="1" x14ac:dyDescent="0.25">
      <c r="A26" s="65" t="s">
        <v>88</v>
      </c>
      <c r="B26" s="4">
        <v>66</v>
      </c>
      <c r="C26" s="4">
        <v>1956</v>
      </c>
      <c r="D26" s="69" t="s">
        <v>1</v>
      </c>
      <c r="E26" s="73"/>
      <c r="F26" s="34">
        <v>5.4490740740740736E-4</v>
      </c>
      <c r="G26" s="34"/>
      <c r="H26" s="34">
        <v>2.7696759259259259E-3</v>
      </c>
      <c r="I26" s="34"/>
      <c r="J26" s="34"/>
      <c r="K26" s="80"/>
      <c r="L26" s="73"/>
      <c r="M26" s="34">
        <v>6.3958333333333326E-4</v>
      </c>
      <c r="N26" s="3"/>
      <c r="O26" s="80">
        <v>2.9303240740740743E-3</v>
      </c>
      <c r="P26" s="73"/>
      <c r="Q26" s="3">
        <v>7.3877314814814812E-4</v>
      </c>
      <c r="R26" s="3"/>
      <c r="S26" s="77"/>
      <c r="T26" s="73"/>
      <c r="U26" s="3">
        <v>7.4953703703703716E-4</v>
      </c>
      <c r="V26" s="3"/>
      <c r="W26" s="77"/>
      <c r="X26" s="84"/>
      <c r="Y26" s="3"/>
      <c r="Z26" s="77"/>
      <c r="AA26" s="46"/>
      <c r="AB26" s="40"/>
      <c r="AC26" s="40"/>
      <c r="AD26" s="40"/>
      <c r="AE26" s="40"/>
    </row>
    <row r="27" spans="1:31" ht="15" customHeight="1" thickBot="1" x14ac:dyDescent="0.25">
      <c r="A27" s="63" t="s">
        <v>85</v>
      </c>
      <c r="B27" s="5" t="s">
        <v>0</v>
      </c>
      <c r="C27" s="6" t="s">
        <v>139</v>
      </c>
      <c r="D27" s="67" t="s">
        <v>2</v>
      </c>
      <c r="E27" s="71" t="s">
        <v>21</v>
      </c>
      <c r="F27" s="7" t="s">
        <v>22</v>
      </c>
      <c r="G27" s="7" t="s">
        <v>6</v>
      </c>
      <c r="H27" s="7" t="s">
        <v>7</v>
      </c>
      <c r="I27" s="7" t="s">
        <v>8</v>
      </c>
      <c r="J27" s="7" t="s">
        <v>9</v>
      </c>
      <c r="K27" s="75" t="s">
        <v>10</v>
      </c>
      <c r="L27" s="82" t="s">
        <v>23</v>
      </c>
      <c r="M27" s="7" t="s">
        <v>24</v>
      </c>
      <c r="N27" s="7" t="s">
        <v>11</v>
      </c>
      <c r="O27" s="75" t="s">
        <v>12</v>
      </c>
      <c r="P27" s="82" t="s">
        <v>13</v>
      </c>
      <c r="Q27" s="7" t="s">
        <v>14</v>
      </c>
      <c r="R27" s="7" t="s">
        <v>15</v>
      </c>
      <c r="S27" s="75" t="s">
        <v>16</v>
      </c>
      <c r="T27" s="82" t="s">
        <v>17</v>
      </c>
      <c r="U27" s="7" t="s">
        <v>18</v>
      </c>
      <c r="V27" s="7" t="s">
        <v>19</v>
      </c>
      <c r="W27" s="75" t="s">
        <v>20</v>
      </c>
      <c r="X27" s="82" t="s">
        <v>3</v>
      </c>
      <c r="Y27" s="7" t="s">
        <v>4</v>
      </c>
      <c r="Z27" s="75" t="s">
        <v>5</v>
      </c>
      <c r="AA27" s="50">
        <v>15</v>
      </c>
      <c r="AB27" s="44" t="s">
        <v>205</v>
      </c>
      <c r="AC27" s="7" t="s">
        <v>207</v>
      </c>
      <c r="AD27" s="7" t="s">
        <v>208</v>
      </c>
      <c r="AE27" s="48" t="s">
        <v>206</v>
      </c>
    </row>
    <row r="28" spans="1:31" ht="18" customHeight="1" x14ac:dyDescent="0.2">
      <c r="A28" s="1"/>
      <c r="B28" s="26"/>
      <c r="C28" s="27"/>
      <c r="D28" s="27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52"/>
    </row>
    <row r="29" spans="1:31" ht="15" customHeight="1" x14ac:dyDescent="0.2">
      <c r="A29" s="195">
        <v>44562</v>
      </c>
      <c r="B29" s="195"/>
      <c r="C29" s="195"/>
      <c r="D29" s="196"/>
      <c r="E29" s="35">
        <v>6.9432870370370362E-4</v>
      </c>
      <c r="F29" s="28" t="s">
        <v>119</v>
      </c>
      <c r="G29" s="28"/>
      <c r="H29" s="8">
        <v>6.9432870370370362E-4</v>
      </c>
      <c r="I29" s="28" t="s">
        <v>156</v>
      </c>
      <c r="J29" s="28"/>
      <c r="K29" s="29"/>
      <c r="L29" s="35">
        <v>6.9432870370370362E-4</v>
      </c>
      <c r="M29" s="28" t="s">
        <v>119</v>
      </c>
      <c r="N29" s="28"/>
      <c r="O29" s="8">
        <v>6.9432870370370362E-4</v>
      </c>
      <c r="P29" s="28" t="s">
        <v>156</v>
      </c>
      <c r="Q29" s="28"/>
      <c r="R29" s="29"/>
      <c r="S29" s="29"/>
      <c r="T29" s="35">
        <v>6.9432870370370362E-4</v>
      </c>
      <c r="U29" s="28" t="s">
        <v>119</v>
      </c>
      <c r="V29" s="28"/>
      <c r="W29" s="8">
        <v>6.9432870370370362E-4</v>
      </c>
      <c r="X29" s="28" t="s">
        <v>156</v>
      </c>
      <c r="Y29" s="28"/>
      <c r="Z29" s="29"/>
      <c r="AA29" s="53"/>
    </row>
    <row r="30" spans="1:31" ht="6" customHeight="1" thickBot="1" x14ac:dyDescent="0.25">
      <c r="A30" s="1"/>
      <c r="B30" s="26"/>
      <c r="C30" s="27"/>
      <c r="D30" s="27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54"/>
    </row>
    <row r="31" spans="1:31" ht="15" customHeight="1" thickTop="1" thickBot="1" x14ac:dyDescent="0.25">
      <c r="A31" s="1"/>
      <c r="B31" s="26"/>
      <c r="C31" s="27"/>
      <c r="D31" s="27"/>
      <c r="E31" s="10">
        <v>6.9432870370370362E-4</v>
      </c>
      <c r="F31" s="28" t="s">
        <v>148</v>
      </c>
      <c r="G31" s="28"/>
      <c r="H31" s="9">
        <v>6.9432870370370362E-4</v>
      </c>
      <c r="I31" s="28" t="s">
        <v>149</v>
      </c>
      <c r="J31" s="28"/>
      <c r="K31" s="29"/>
      <c r="L31" s="10">
        <v>6.9432870370370362E-4</v>
      </c>
      <c r="M31" s="28" t="s">
        <v>148</v>
      </c>
      <c r="N31" s="28"/>
      <c r="O31" s="9">
        <v>6.9432870370370362E-4</v>
      </c>
      <c r="P31" s="28" t="s">
        <v>149</v>
      </c>
      <c r="Q31" s="28"/>
      <c r="R31" s="29"/>
      <c r="S31" s="29"/>
      <c r="T31" s="10">
        <v>6.9432870370370362E-4</v>
      </c>
      <c r="U31" s="28" t="s">
        <v>148</v>
      </c>
      <c r="V31" s="28"/>
      <c r="W31" s="9">
        <v>6.9432870370370362E-4</v>
      </c>
      <c r="X31" s="28" t="s">
        <v>149</v>
      </c>
      <c r="Y31" s="28"/>
      <c r="Z31" s="29"/>
    </row>
    <row r="32" spans="1:31" ht="6" customHeight="1" thickTop="1" x14ac:dyDescent="0.2">
      <c r="A32" s="1"/>
      <c r="B32" s="26"/>
      <c r="C32" s="27"/>
      <c r="D32" s="2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" customHeight="1" x14ac:dyDescent="0.2">
      <c r="A33" s="1"/>
      <c r="B33" s="26"/>
      <c r="C33" s="27"/>
      <c r="D33" s="27"/>
      <c r="E33" s="11">
        <v>6.9432870370370362E-4</v>
      </c>
      <c r="F33" s="28" t="s">
        <v>154</v>
      </c>
      <c r="G33" s="30"/>
      <c r="H33" s="36">
        <v>6.9432870370370362E-4</v>
      </c>
      <c r="I33" s="28" t="s">
        <v>155</v>
      </c>
      <c r="J33" s="30"/>
      <c r="K33" s="29"/>
      <c r="L33" s="11">
        <v>6.9432870370370362E-4</v>
      </c>
      <c r="M33" s="28" t="s">
        <v>154</v>
      </c>
      <c r="N33" s="30"/>
      <c r="O33" s="36">
        <v>6.9432870370370362E-4</v>
      </c>
      <c r="P33" s="28" t="s">
        <v>155</v>
      </c>
      <c r="Q33" s="30"/>
      <c r="R33" s="29"/>
      <c r="S33" s="29"/>
      <c r="T33" s="11">
        <v>6.9432870370370362E-4</v>
      </c>
      <c r="U33" s="28" t="s">
        <v>154</v>
      </c>
      <c r="V33" s="30"/>
      <c r="W33" s="36">
        <v>6.9432870370370362E-4</v>
      </c>
      <c r="X33" s="28" t="s">
        <v>155</v>
      </c>
      <c r="Y33" s="30"/>
      <c r="Z33" s="29"/>
    </row>
  </sheetData>
  <mergeCells count="2">
    <mergeCell ref="A29:D29"/>
    <mergeCell ref="AA2:AE2"/>
  </mergeCells>
  <printOptions horizontalCentered="1"/>
  <pageMargins left="0.19685039370078741" right="0.19685039370078741" top="0.59055118110236227" bottom="0.19685039370078741" header="0.31496062992125984" footer="0"/>
  <pageSetup paperSize="9" scale="90" orientation="portrait" r:id="rId1"/>
  <headerFooter>
    <oddHeader>&amp;C&amp;"Arial,Bold"&amp;16Mildenhall Sharks PBs - Female</oddHeader>
  </headerFooter>
  <colBreaks count="2" manualBreakCount="2">
    <brk id="11" max="1048575" man="1"/>
    <brk id="1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AE45"/>
  <sheetViews>
    <sheetView tabSelected="1" zoomScaleNormal="100" zoomScaleSheetLayoutView="75" workbookViewId="0">
      <pane xSplit="4" ySplit="3" topLeftCell="F4" activePane="bottomRight" state="frozen"/>
      <selection activeCell="A25" sqref="A25:XFD25"/>
      <selection pane="topRight" activeCell="A25" sqref="A25:XFD25"/>
      <selection pane="bottomLeft" activeCell="A25" sqref="A25:XFD25"/>
      <selection pane="bottomRight" activeCell="Q43" sqref="Q43"/>
    </sheetView>
  </sheetViews>
  <sheetFormatPr defaultColWidth="9.7109375" defaultRowHeight="15" customHeight="1" x14ac:dyDescent="0.2"/>
  <cols>
    <col min="1" max="1" width="19.5703125" style="1" customWidth="1"/>
    <col min="2" max="2" width="4.42578125" style="26" customWidth="1"/>
    <col min="3" max="4" width="5.7109375" style="27" customWidth="1"/>
    <col min="5" max="26" width="9.140625" style="26" customWidth="1"/>
    <col min="27" max="27" width="2.7109375" style="51" customWidth="1"/>
    <col min="28" max="31" width="2.7109375" style="1" customWidth="1"/>
    <col min="32" max="16384" width="9.7109375" style="1"/>
  </cols>
  <sheetData>
    <row r="1" spans="1:31" s="20" customFormat="1" ht="18.75" x14ac:dyDescent="0.2">
      <c r="A1" s="12">
        <f ca="1">Female!A1</f>
        <v>44697</v>
      </c>
      <c r="B1" s="2"/>
      <c r="C1" s="13"/>
      <c r="D1" s="13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2"/>
      <c r="X1" s="18"/>
      <c r="Y1" s="19"/>
      <c r="Z1" s="2"/>
      <c r="AA1" s="49"/>
    </row>
    <row r="2" spans="1:31" ht="10.5" customHeight="1" thickBot="1" x14ac:dyDescent="0.25">
      <c r="A2" s="21"/>
      <c r="B2" s="22"/>
      <c r="C2" s="23"/>
      <c r="D2" s="2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197" t="s">
        <v>209</v>
      </c>
      <c r="AB2" s="197"/>
      <c r="AC2" s="197"/>
      <c r="AD2" s="197"/>
      <c r="AE2" s="197"/>
    </row>
    <row r="3" spans="1:31" ht="15" customHeight="1" thickBot="1" x14ac:dyDescent="0.25">
      <c r="A3" s="146" t="s">
        <v>85</v>
      </c>
      <c r="B3" s="24" t="s">
        <v>0</v>
      </c>
      <c r="C3" s="25" t="s">
        <v>139</v>
      </c>
      <c r="D3" s="154" t="s">
        <v>2</v>
      </c>
      <c r="E3" s="162" t="s">
        <v>21</v>
      </c>
      <c r="F3" s="7" t="s">
        <v>22</v>
      </c>
      <c r="G3" s="7" t="s">
        <v>6</v>
      </c>
      <c r="H3" s="7" t="s">
        <v>7</v>
      </c>
      <c r="I3" s="7" t="s">
        <v>8</v>
      </c>
      <c r="J3" s="7" t="s">
        <v>9</v>
      </c>
      <c r="K3" s="170" t="s">
        <v>10</v>
      </c>
      <c r="L3" s="162" t="s">
        <v>23</v>
      </c>
      <c r="M3" s="7" t="s">
        <v>24</v>
      </c>
      <c r="N3" s="7" t="s">
        <v>11</v>
      </c>
      <c r="O3" s="170" t="s">
        <v>12</v>
      </c>
      <c r="P3" s="162" t="s">
        <v>13</v>
      </c>
      <c r="Q3" s="7" t="s">
        <v>14</v>
      </c>
      <c r="R3" s="7" t="s">
        <v>15</v>
      </c>
      <c r="S3" s="170" t="s">
        <v>16</v>
      </c>
      <c r="T3" s="162" t="s">
        <v>17</v>
      </c>
      <c r="U3" s="7" t="s">
        <v>18</v>
      </c>
      <c r="V3" s="7" t="s">
        <v>19</v>
      </c>
      <c r="W3" s="170" t="s">
        <v>20</v>
      </c>
      <c r="X3" s="162" t="s">
        <v>3</v>
      </c>
      <c r="Y3" s="7" t="s">
        <v>4</v>
      </c>
      <c r="Z3" s="170" t="s">
        <v>5</v>
      </c>
      <c r="AA3" s="50">
        <v>15</v>
      </c>
      <c r="AB3" s="44" t="s">
        <v>205</v>
      </c>
      <c r="AC3" s="7" t="s">
        <v>207</v>
      </c>
      <c r="AD3" s="7" t="s">
        <v>208</v>
      </c>
      <c r="AE3" s="48" t="s">
        <v>206</v>
      </c>
    </row>
    <row r="4" spans="1:31" customFormat="1" ht="15" customHeight="1" x14ac:dyDescent="0.2">
      <c r="A4" s="147" t="s">
        <v>240</v>
      </c>
      <c r="B4" s="59">
        <v>7</v>
      </c>
      <c r="C4" s="59">
        <v>2015</v>
      </c>
      <c r="D4" s="155"/>
      <c r="E4" s="163">
        <v>4.1226851851851852E-4</v>
      </c>
      <c r="F4" s="60"/>
      <c r="G4" s="60"/>
      <c r="H4" s="60"/>
      <c r="I4" s="60"/>
      <c r="J4" s="60"/>
      <c r="K4" s="171"/>
      <c r="L4" s="163">
        <v>4.1388888888888888E-4</v>
      </c>
      <c r="M4" s="60"/>
      <c r="N4" s="60"/>
      <c r="O4" s="171"/>
      <c r="P4" s="163"/>
      <c r="Q4" s="60"/>
      <c r="R4" s="60"/>
      <c r="S4" s="171"/>
      <c r="T4" s="163"/>
      <c r="U4" s="60"/>
      <c r="V4" s="60"/>
      <c r="W4" s="171"/>
      <c r="X4" s="163"/>
      <c r="Y4" s="60"/>
      <c r="Z4" s="171"/>
      <c r="AA4" s="85"/>
      <c r="AB4" s="61" t="str">
        <f t="shared" ref="AB4" si="0">IF($H4="","",IF($H4&lt;175/24/3600,"Y",""))</f>
        <v/>
      </c>
      <c r="AC4" s="61" t="str">
        <f t="shared" ref="AC4" si="1">IF($O4="","",IF($O4&lt;195/24/3600,"Y",""))</f>
        <v/>
      </c>
      <c r="AD4" s="61" t="str">
        <f t="shared" ref="AD4" si="2">IF($S4="","",IF($S4&lt;220/24/3600,"Y",""))</f>
        <v/>
      </c>
      <c r="AE4" s="61" t="str">
        <f t="shared" ref="AE4" si="3">IF($W4="","",IF($W4&lt;205/24/3600,"Y",""))</f>
        <v/>
      </c>
    </row>
    <row r="5" spans="1:31" customFormat="1" ht="15" customHeight="1" thickBot="1" x14ac:dyDescent="0.25">
      <c r="A5" s="148" t="s">
        <v>229</v>
      </c>
      <c r="B5" s="56">
        <v>8</v>
      </c>
      <c r="C5" s="56">
        <v>2014</v>
      </c>
      <c r="D5" s="156"/>
      <c r="E5" s="164">
        <v>3.1898148148148145E-4</v>
      </c>
      <c r="F5" s="42">
        <v>7.7928240740740746E-4</v>
      </c>
      <c r="G5" s="42"/>
      <c r="H5" s="42"/>
      <c r="I5" s="42"/>
      <c r="J5" s="42"/>
      <c r="K5" s="172"/>
      <c r="L5" s="164"/>
      <c r="M5" s="42">
        <v>1.0474537037037037E-3</v>
      </c>
      <c r="N5" s="42"/>
      <c r="O5" s="172"/>
      <c r="P5" s="164">
        <v>5.0960648148148154E-4</v>
      </c>
      <c r="Q5" s="42"/>
      <c r="R5" s="42"/>
      <c r="S5" s="172"/>
      <c r="T5" s="164"/>
      <c r="U5" s="42"/>
      <c r="V5" s="42"/>
      <c r="W5" s="172"/>
      <c r="X5" s="164"/>
      <c r="Y5" s="42"/>
      <c r="Z5" s="172"/>
      <c r="AA5" s="45"/>
      <c r="AB5" s="43"/>
      <c r="AC5" s="43"/>
      <c r="AD5" s="43"/>
      <c r="AE5" s="43"/>
    </row>
    <row r="6" spans="1:31" customFormat="1" ht="15" customHeight="1" x14ac:dyDescent="0.2">
      <c r="A6" s="149" t="s">
        <v>230</v>
      </c>
      <c r="B6" s="132">
        <v>8</v>
      </c>
      <c r="C6" s="132">
        <v>2013</v>
      </c>
      <c r="D6" s="157"/>
      <c r="E6" s="165">
        <v>3.7291666666666669E-4</v>
      </c>
      <c r="F6" s="111">
        <v>8.0891203703703713E-4</v>
      </c>
      <c r="G6" s="111"/>
      <c r="H6" s="111"/>
      <c r="I6" s="111"/>
      <c r="J6" s="111"/>
      <c r="K6" s="173"/>
      <c r="L6" s="165">
        <v>3.949074074074074E-4</v>
      </c>
      <c r="M6" s="111">
        <v>8.7881944444444455E-4</v>
      </c>
      <c r="N6" s="111"/>
      <c r="O6" s="173"/>
      <c r="P6" s="165">
        <v>4.6712962962962962E-4</v>
      </c>
      <c r="Q6" s="111"/>
      <c r="R6" s="111"/>
      <c r="S6" s="173"/>
      <c r="T6" s="165"/>
      <c r="U6" s="111"/>
      <c r="V6" s="111"/>
      <c r="W6" s="173"/>
      <c r="X6" s="165"/>
      <c r="Y6" s="111"/>
      <c r="Z6" s="173"/>
      <c r="AA6" s="113"/>
      <c r="AB6" s="114"/>
      <c r="AC6" s="114"/>
      <c r="AD6" s="114"/>
      <c r="AE6" s="114"/>
    </row>
    <row r="7" spans="1:31" customFormat="1" ht="15" customHeight="1" x14ac:dyDescent="0.2">
      <c r="A7" s="150" t="s">
        <v>256</v>
      </c>
      <c r="B7" s="100">
        <v>9</v>
      </c>
      <c r="C7" s="100">
        <v>2012</v>
      </c>
      <c r="D7" s="158"/>
      <c r="E7" s="166"/>
      <c r="F7" s="191">
        <v>5.8877314814814816E-4</v>
      </c>
      <c r="G7" s="103"/>
      <c r="H7" s="103"/>
      <c r="I7" s="103"/>
      <c r="J7" s="103"/>
      <c r="K7" s="174"/>
      <c r="L7" s="166"/>
      <c r="M7" s="191">
        <v>6.4108796296296299E-4</v>
      </c>
      <c r="N7" s="103"/>
      <c r="O7" s="174"/>
      <c r="P7" s="166"/>
      <c r="Q7" s="103"/>
      <c r="R7" s="103"/>
      <c r="S7" s="174"/>
      <c r="T7" s="190">
        <v>3.0057870370370367E-4</v>
      </c>
      <c r="U7" s="103"/>
      <c r="V7" s="103"/>
      <c r="W7" s="174"/>
      <c r="X7" s="166"/>
      <c r="Y7" s="103"/>
      <c r="Z7" s="174"/>
      <c r="AA7" s="105"/>
      <c r="AB7" s="106" t="str">
        <f t="shared" ref="AB7" si="4">IF($H7="","",IF($H7&lt;175/24/3600,"Y",""))</f>
        <v/>
      </c>
      <c r="AC7" s="106" t="str">
        <f t="shared" ref="AC7" si="5">IF($O7="","",IF($O7&lt;195/24/3600,"Y",""))</f>
        <v/>
      </c>
      <c r="AD7" s="106" t="str">
        <f t="shared" ref="AD7" si="6">IF($S7="","",IF($S7&lt;220/24/3600,"Y",""))</f>
        <v/>
      </c>
      <c r="AE7" s="106" t="str">
        <f t="shared" ref="AE7" si="7">IF($W7="","",IF($W7&lt;205/24/3600,"Y",""))</f>
        <v/>
      </c>
    </row>
    <row r="8" spans="1:31" customFormat="1" ht="15" customHeight="1" thickBot="1" x14ac:dyDescent="0.25">
      <c r="A8" s="148" t="s">
        <v>231</v>
      </c>
      <c r="B8" s="56">
        <v>10</v>
      </c>
      <c r="C8" s="56">
        <v>2012</v>
      </c>
      <c r="D8" s="156"/>
      <c r="E8" s="164">
        <v>3.6967592592592591E-4</v>
      </c>
      <c r="F8" s="89">
        <v>7.1377314814814817E-4</v>
      </c>
      <c r="G8" s="42"/>
      <c r="H8" s="42"/>
      <c r="I8" s="42"/>
      <c r="J8" s="42"/>
      <c r="K8" s="172"/>
      <c r="L8" s="164"/>
      <c r="M8" s="89">
        <v>7.9039351851851851E-4</v>
      </c>
      <c r="N8" s="42"/>
      <c r="O8" s="172"/>
      <c r="P8" s="164">
        <v>4.7268518518518525E-4</v>
      </c>
      <c r="Q8" s="42"/>
      <c r="R8" s="42"/>
      <c r="S8" s="172"/>
      <c r="T8" s="164"/>
      <c r="U8" s="42"/>
      <c r="V8" s="42"/>
      <c r="W8" s="172"/>
      <c r="X8" s="164"/>
      <c r="Y8" s="42"/>
      <c r="Z8" s="172"/>
      <c r="AA8" s="45"/>
      <c r="AB8" s="43"/>
      <c r="AC8" s="43"/>
      <c r="AD8" s="43"/>
      <c r="AE8" s="43"/>
    </row>
    <row r="9" spans="1:31" customFormat="1" ht="15" customHeight="1" x14ac:dyDescent="0.2">
      <c r="A9" s="151" t="s">
        <v>232</v>
      </c>
      <c r="B9" s="55">
        <v>9</v>
      </c>
      <c r="C9" s="55">
        <v>2012</v>
      </c>
      <c r="D9" s="159"/>
      <c r="E9" s="167"/>
      <c r="F9" s="3">
        <v>7.7060185185185185E-4</v>
      </c>
      <c r="G9" s="3"/>
      <c r="H9" s="3"/>
      <c r="I9" s="3"/>
      <c r="J9" s="3"/>
      <c r="K9" s="175"/>
      <c r="L9" s="167"/>
      <c r="M9" s="3">
        <v>7.8680555555555567E-4</v>
      </c>
      <c r="N9" s="3"/>
      <c r="O9" s="175"/>
      <c r="P9" s="167"/>
      <c r="Q9" s="3"/>
      <c r="R9" s="3"/>
      <c r="S9" s="175"/>
      <c r="T9" s="167"/>
      <c r="U9" s="3"/>
      <c r="V9" s="3"/>
      <c r="W9" s="175"/>
      <c r="X9" s="167"/>
      <c r="Y9" s="3"/>
      <c r="Z9" s="175"/>
      <c r="AA9" s="46"/>
      <c r="AB9" s="40"/>
      <c r="AC9" s="40"/>
      <c r="AD9" s="40"/>
      <c r="AE9" s="40"/>
    </row>
    <row r="10" spans="1:31" customFormat="1" ht="15" customHeight="1" x14ac:dyDescent="0.2">
      <c r="A10" s="152" t="s">
        <v>245</v>
      </c>
      <c r="B10" s="37">
        <v>10</v>
      </c>
      <c r="C10" s="37">
        <v>2012</v>
      </c>
      <c r="D10" s="160"/>
      <c r="E10" s="168">
        <v>3.1736111111111114E-4</v>
      </c>
      <c r="F10" s="38"/>
      <c r="G10" s="38"/>
      <c r="H10" s="38"/>
      <c r="I10" s="38"/>
      <c r="J10" s="38"/>
      <c r="K10" s="176"/>
      <c r="L10" s="168"/>
      <c r="M10" s="38"/>
      <c r="N10" s="38"/>
      <c r="O10" s="176"/>
      <c r="P10" s="168"/>
      <c r="Q10" s="38"/>
      <c r="R10" s="38"/>
      <c r="S10" s="176"/>
      <c r="T10" s="168"/>
      <c r="U10" s="38"/>
      <c r="V10" s="38"/>
      <c r="W10" s="176"/>
      <c r="X10" s="168"/>
      <c r="Y10" s="38"/>
      <c r="Z10" s="176"/>
      <c r="AA10" s="47"/>
      <c r="AB10" s="39" t="str">
        <f t="shared" ref="AB10" si="8">IF($H10="","",IF($H10&lt;175/24/3600,"Y",""))</f>
        <v/>
      </c>
      <c r="AC10" s="39" t="str">
        <f t="shared" ref="AC10" si="9">IF($O10="","",IF($O10&lt;195/24/3600,"Y",""))</f>
        <v/>
      </c>
      <c r="AD10" s="39" t="str">
        <f t="shared" ref="AD10" si="10">IF($S10="","",IF($S10&lt;220/24/3600,"Y",""))</f>
        <v/>
      </c>
      <c r="AE10" s="39" t="str">
        <f t="shared" ref="AE10" si="11">IF($W10="","",IF($W10&lt;205/24/3600,"Y",""))</f>
        <v/>
      </c>
    </row>
    <row r="11" spans="1:31" customFormat="1" ht="15" customHeight="1" thickBot="1" x14ac:dyDescent="0.25">
      <c r="A11" s="148" t="s">
        <v>220</v>
      </c>
      <c r="B11" s="41">
        <v>10</v>
      </c>
      <c r="C11" s="41">
        <v>2011</v>
      </c>
      <c r="D11" s="156"/>
      <c r="E11" s="164">
        <v>3.6793981481481481E-4</v>
      </c>
      <c r="F11" s="42">
        <v>6.2581018518518519E-4</v>
      </c>
      <c r="G11" s="42"/>
      <c r="H11" s="42"/>
      <c r="I11" s="42"/>
      <c r="J11" s="42"/>
      <c r="K11" s="172"/>
      <c r="L11" s="164">
        <v>3.6712962962962958E-4</v>
      </c>
      <c r="M11" s="89">
        <v>6.4467592592592593E-4</v>
      </c>
      <c r="N11" s="42">
        <v>1.5638888888888888E-3</v>
      </c>
      <c r="O11" s="172"/>
      <c r="P11" s="164"/>
      <c r="Q11" s="42"/>
      <c r="R11" s="42">
        <v>2.0717592592592593E-3</v>
      </c>
      <c r="S11" s="172"/>
      <c r="T11" s="164">
        <v>5.2499999999999997E-4</v>
      </c>
      <c r="U11" s="42"/>
      <c r="V11" s="42"/>
      <c r="W11" s="172"/>
      <c r="X11" s="164"/>
      <c r="Y11" s="42"/>
      <c r="Z11" s="172"/>
      <c r="AA11" s="45"/>
      <c r="AB11" s="43" t="str">
        <f>IF($H11="","",IF($H11&lt;175/24/3600,"Y",""))</f>
        <v/>
      </c>
      <c r="AC11" s="43" t="str">
        <f>IF($O11="","",IF($O11&lt;195/24/3600,"Y",""))</f>
        <v/>
      </c>
      <c r="AD11" s="43" t="str">
        <f>IF($S11="","",IF($S11&lt;220/24/3600,"Y",""))</f>
        <v/>
      </c>
      <c r="AE11" s="43" t="str">
        <f>IF($W11="","",IF($W11&lt;205/24/3600,"Y",""))</f>
        <v/>
      </c>
    </row>
    <row r="12" spans="1:31" customFormat="1" ht="15" customHeight="1" x14ac:dyDescent="0.2">
      <c r="A12" s="151" t="s">
        <v>233</v>
      </c>
      <c r="B12" s="55">
        <v>10</v>
      </c>
      <c r="C12" s="55">
        <v>2011</v>
      </c>
      <c r="D12" s="159"/>
      <c r="E12" s="167"/>
      <c r="F12" s="88">
        <v>4.3796296296296297E-4</v>
      </c>
      <c r="G12" s="135">
        <v>1.0193287037037037E-3</v>
      </c>
      <c r="H12" s="88">
        <v>2.1616898148148146E-3</v>
      </c>
      <c r="I12" s="3">
        <v>5.3356481481481484E-3</v>
      </c>
      <c r="J12" s="3"/>
      <c r="K12" s="175"/>
      <c r="L12" s="167"/>
      <c r="M12" s="3">
        <v>6.3113425925925934E-4</v>
      </c>
      <c r="N12" s="3"/>
      <c r="O12" s="185">
        <v>2.5410879629629629E-3</v>
      </c>
      <c r="P12" s="167"/>
      <c r="Q12" s="3">
        <v>8.4270833333333333E-4</v>
      </c>
      <c r="R12" s="3"/>
      <c r="S12" s="175"/>
      <c r="T12" s="167">
        <v>2.9409722222222223E-4</v>
      </c>
      <c r="U12" s="88">
        <v>5.7280092592592593E-4</v>
      </c>
      <c r="V12" s="3"/>
      <c r="W12" s="175"/>
      <c r="X12" s="188">
        <v>1.1773148148148148E-3</v>
      </c>
      <c r="Y12" s="3"/>
      <c r="Z12" s="175"/>
      <c r="AA12" s="46"/>
      <c r="AB12" s="40"/>
      <c r="AC12" s="40"/>
      <c r="AD12" s="40"/>
      <c r="AE12" s="40"/>
    </row>
    <row r="13" spans="1:31" customFormat="1" ht="15" customHeight="1" x14ac:dyDescent="0.2">
      <c r="A13" s="152" t="s">
        <v>241</v>
      </c>
      <c r="B13" s="37">
        <v>11</v>
      </c>
      <c r="C13" s="37">
        <v>2011</v>
      </c>
      <c r="D13" s="160"/>
      <c r="E13" s="168"/>
      <c r="F13" s="90">
        <v>5.0532407407407405E-4</v>
      </c>
      <c r="G13" s="90">
        <v>1.1217592592592594E-3</v>
      </c>
      <c r="H13" s="139">
        <v>2.6599537037037039E-3</v>
      </c>
      <c r="I13" s="38"/>
      <c r="J13" s="38"/>
      <c r="K13" s="176"/>
      <c r="L13" s="168"/>
      <c r="M13" s="38"/>
      <c r="N13" s="38"/>
      <c r="O13" s="176"/>
      <c r="P13" s="168"/>
      <c r="Q13" s="90">
        <v>6.8425925925925913E-4</v>
      </c>
      <c r="R13" s="90">
        <v>1.5728009259259261E-3</v>
      </c>
      <c r="S13" s="187">
        <v>3.1634259259259259E-3</v>
      </c>
      <c r="T13" s="168"/>
      <c r="U13" s="38"/>
      <c r="V13" s="38"/>
      <c r="W13" s="176"/>
      <c r="X13" s="181">
        <v>1.3677083333333334E-3</v>
      </c>
      <c r="Y13" s="38"/>
      <c r="Z13" s="176"/>
      <c r="AA13" s="47"/>
      <c r="AB13" s="39" t="str">
        <f t="shared" ref="AB13" si="12">IF($H13="","",IF($H13&lt;175/24/3600,"Y",""))</f>
        <v/>
      </c>
      <c r="AC13" s="39" t="str">
        <f t="shared" ref="AC13" si="13">IF($O13="","",IF($O13&lt;195/24/3600,"Y",""))</f>
        <v/>
      </c>
      <c r="AD13" s="39" t="str">
        <f t="shared" ref="AD13" si="14">IF($S13="","",IF($S13&lt;220/24/3600,"Y",""))</f>
        <v/>
      </c>
      <c r="AE13" s="39" t="str">
        <f t="shared" ref="AE13" si="15">IF($W13="","",IF($W13&lt;205/24/3600,"Y",""))</f>
        <v/>
      </c>
    </row>
    <row r="14" spans="1:31" customFormat="1" ht="15" customHeight="1" thickBot="1" x14ac:dyDescent="0.25">
      <c r="A14" s="148" t="s">
        <v>217</v>
      </c>
      <c r="B14" s="41">
        <v>11</v>
      </c>
      <c r="C14" s="41">
        <v>2010</v>
      </c>
      <c r="D14" s="156"/>
      <c r="E14" s="164"/>
      <c r="F14" s="42">
        <v>5.0023148148148138E-4</v>
      </c>
      <c r="G14" s="42"/>
      <c r="H14" s="42"/>
      <c r="I14" s="42"/>
      <c r="J14" s="42"/>
      <c r="K14" s="172"/>
      <c r="L14" s="164"/>
      <c r="M14" s="42">
        <v>6.047453703703704E-4</v>
      </c>
      <c r="N14" s="42"/>
      <c r="O14" s="172"/>
      <c r="P14" s="164"/>
      <c r="Q14" s="42">
        <v>6.9224537037037041E-4</v>
      </c>
      <c r="R14" s="42"/>
      <c r="S14" s="172"/>
      <c r="T14" s="164">
        <v>3.2916666666666668E-4</v>
      </c>
      <c r="U14" s="42"/>
      <c r="V14" s="42"/>
      <c r="W14" s="172"/>
      <c r="X14" s="164"/>
      <c r="Y14" s="42"/>
      <c r="Z14" s="172"/>
      <c r="AA14" s="45"/>
      <c r="AB14" s="43" t="str">
        <f t="shared" ref="AB14:AB34" si="16">IF($H14="","",IF($H14&lt;175/24/3600,"Y",""))</f>
        <v/>
      </c>
      <c r="AC14" s="43" t="str">
        <f t="shared" ref="AC14:AC34" si="17">IF($O14="","",IF($O14&lt;195/24/3600,"Y",""))</f>
        <v/>
      </c>
      <c r="AD14" s="43" t="str">
        <f t="shared" ref="AD14:AD34" si="18">IF($S14="","",IF($S14&lt;220/24/3600,"Y",""))</f>
        <v/>
      </c>
      <c r="AE14" s="43" t="str">
        <f t="shared" ref="AE14:AE34" si="19">IF($W14="","",IF($W14&lt;205/24/3600,"Y",""))</f>
        <v/>
      </c>
    </row>
    <row r="15" spans="1:31" customFormat="1" ht="15" customHeight="1" x14ac:dyDescent="0.2">
      <c r="A15" s="151" t="s">
        <v>172</v>
      </c>
      <c r="B15" s="4">
        <v>11</v>
      </c>
      <c r="C15" s="4">
        <v>2010</v>
      </c>
      <c r="D15" s="159" t="s">
        <v>1</v>
      </c>
      <c r="E15" s="167">
        <v>2.434027777777778E-4</v>
      </c>
      <c r="F15" s="3">
        <v>4.6874999999999998E-4</v>
      </c>
      <c r="G15" s="3">
        <v>1.1199074074074074E-3</v>
      </c>
      <c r="H15" s="3">
        <v>2.4060185185185187E-3</v>
      </c>
      <c r="I15" s="3">
        <v>5.1974537037037041E-3</v>
      </c>
      <c r="J15" s="3"/>
      <c r="K15" s="175"/>
      <c r="L15" s="167">
        <v>2.7476851851851854E-4</v>
      </c>
      <c r="M15" s="3">
        <v>5.3310185185185188E-4</v>
      </c>
      <c r="N15" s="3">
        <v>1.1677083333333333E-3</v>
      </c>
      <c r="O15" s="175">
        <v>2.4864583333333331E-3</v>
      </c>
      <c r="P15" s="167">
        <v>3.1423611111111105E-4</v>
      </c>
      <c r="Q15" s="3">
        <v>6.5925925925925928E-4</v>
      </c>
      <c r="R15" s="3">
        <v>1.4362268518518517E-3</v>
      </c>
      <c r="S15" s="175">
        <v>3.0466435185185184E-3</v>
      </c>
      <c r="T15" s="167">
        <v>2.9837962962962961E-4</v>
      </c>
      <c r="U15" s="3">
        <v>6.6226851851851852E-4</v>
      </c>
      <c r="V15" s="3"/>
      <c r="W15" s="175"/>
      <c r="X15" s="167">
        <v>1.1814814814814815E-3</v>
      </c>
      <c r="Y15" s="3"/>
      <c r="Z15" s="175"/>
      <c r="AA15" s="46"/>
      <c r="AB15" s="40" t="str">
        <f>IF($H15="","",IF($H15&lt;175/24/3600,"Y",""))</f>
        <v/>
      </c>
      <c r="AC15" s="40" t="str">
        <f>IF($O15="","",IF($O15&lt;195/24/3600,"Y",""))</f>
        <v/>
      </c>
      <c r="AD15" s="40" t="str">
        <f>IF($S15="","",IF($S15&lt;220/24/3600,"Y",""))</f>
        <v/>
      </c>
      <c r="AE15" s="40" t="str">
        <f>IF($W15="","",IF($W15&lt;205/24/3600,"Y",""))</f>
        <v/>
      </c>
    </row>
    <row r="16" spans="1:31" customFormat="1" ht="15" customHeight="1" x14ac:dyDescent="0.2">
      <c r="A16" s="152" t="s">
        <v>219</v>
      </c>
      <c r="B16" s="37">
        <v>12</v>
      </c>
      <c r="C16" s="37">
        <v>2010</v>
      </c>
      <c r="D16" s="160"/>
      <c r="E16" s="168">
        <v>2.6585648148148144E-4</v>
      </c>
      <c r="F16" s="90">
        <v>4.579861111111111E-4</v>
      </c>
      <c r="G16" s="90">
        <v>1.1202546296296297E-3</v>
      </c>
      <c r="H16" s="38"/>
      <c r="I16" s="38"/>
      <c r="J16" s="38"/>
      <c r="K16" s="176"/>
      <c r="L16" s="168">
        <v>3.155092592592593E-4</v>
      </c>
      <c r="M16" s="90">
        <v>5.4050925925925935E-4</v>
      </c>
      <c r="N16" s="90">
        <v>1.2056712962962963E-3</v>
      </c>
      <c r="O16" s="176"/>
      <c r="P16" s="168"/>
      <c r="Q16" s="38">
        <v>8.9560185185185185E-4</v>
      </c>
      <c r="R16" s="38"/>
      <c r="S16" s="176"/>
      <c r="T16" s="168"/>
      <c r="U16" s="139">
        <v>5.5150462962962965E-4</v>
      </c>
      <c r="V16" s="38"/>
      <c r="W16" s="176"/>
      <c r="X16" s="168"/>
      <c r="Y16" s="38"/>
      <c r="Z16" s="176"/>
      <c r="AA16" s="47"/>
      <c r="AB16" s="39" t="str">
        <f t="shared" si="16"/>
        <v/>
      </c>
      <c r="AC16" s="39" t="str">
        <f t="shared" si="17"/>
        <v/>
      </c>
      <c r="AD16" s="39" t="str">
        <f t="shared" si="18"/>
        <v/>
      </c>
      <c r="AE16" s="39" t="str">
        <f t="shared" si="19"/>
        <v/>
      </c>
    </row>
    <row r="17" spans="1:31" customFormat="1" ht="15" customHeight="1" thickBot="1" x14ac:dyDescent="0.25">
      <c r="A17" s="148" t="s">
        <v>210</v>
      </c>
      <c r="B17" s="41">
        <v>12</v>
      </c>
      <c r="C17" s="41">
        <v>2010</v>
      </c>
      <c r="D17" s="156"/>
      <c r="E17" s="164">
        <v>2.559027777777778E-4</v>
      </c>
      <c r="F17" s="89">
        <v>5.9467592592592591E-4</v>
      </c>
      <c r="G17" s="42"/>
      <c r="H17" s="42"/>
      <c r="I17" s="42"/>
      <c r="J17" s="42"/>
      <c r="K17" s="172"/>
      <c r="L17" s="164">
        <v>3.6064814814814813E-4</v>
      </c>
      <c r="M17" s="42">
        <v>7.7175925925925925E-4</v>
      </c>
      <c r="N17" s="42"/>
      <c r="O17" s="172"/>
      <c r="P17" s="164"/>
      <c r="Q17" s="42">
        <v>8.9745370370370369E-4</v>
      </c>
      <c r="R17" s="42"/>
      <c r="S17" s="172"/>
      <c r="T17" s="164"/>
      <c r="U17" s="42"/>
      <c r="V17" s="42"/>
      <c r="W17" s="172"/>
      <c r="X17" s="164"/>
      <c r="Y17" s="42"/>
      <c r="Z17" s="172"/>
      <c r="AA17" s="45"/>
      <c r="AB17" s="43" t="str">
        <f t="shared" si="16"/>
        <v/>
      </c>
      <c r="AC17" s="43" t="str">
        <f t="shared" si="17"/>
        <v/>
      </c>
      <c r="AD17" s="43" t="str">
        <f t="shared" si="18"/>
        <v/>
      </c>
      <c r="AE17" s="43" t="str">
        <f t="shared" si="19"/>
        <v/>
      </c>
    </row>
    <row r="18" spans="1:31" customFormat="1" ht="15" customHeight="1" x14ac:dyDescent="0.2">
      <c r="A18" s="151" t="s">
        <v>246</v>
      </c>
      <c r="B18" s="4">
        <v>12</v>
      </c>
      <c r="C18" s="4">
        <v>2009</v>
      </c>
      <c r="D18" s="159"/>
      <c r="E18" s="167"/>
      <c r="F18" s="3"/>
      <c r="G18" s="3"/>
      <c r="H18" s="3"/>
      <c r="I18" s="3"/>
      <c r="J18" s="3"/>
      <c r="K18" s="175"/>
      <c r="L18" s="167"/>
      <c r="M18" s="3"/>
      <c r="N18" s="3"/>
      <c r="O18" s="175"/>
      <c r="P18" s="167"/>
      <c r="Q18" s="88">
        <v>6.4872685185185183E-4</v>
      </c>
      <c r="R18" s="3"/>
      <c r="S18" s="175"/>
      <c r="T18" s="167"/>
      <c r="U18" s="135">
        <v>6.1967592592592597E-4</v>
      </c>
      <c r="V18" s="3"/>
      <c r="W18" s="175"/>
      <c r="X18" s="167"/>
      <c r="Y18" s="3"/>
      <c r="Z18" s="175"/>
      <c r="AA18" s="46"/>
      <c r="AB18" s="40" t="str">
        <f t="shared" si="16"/>
        <v/>
      </c>
      <c r="AC18" s="40" t="str">
        <f t="shared" si="17"/>
        <v/>
      </c>
      <c r="AD18" s="40" t="str">
        <f t="shared" si="18"/>
        <v/>
      </c>
      <c r="AE18" s="40" t="str">
        <f t="shared" si="19"/>
        <v/>
      </c>
    </row>
    <row r="19" spans="1:31" customFormat="1" ht="15" customHeight="1" x14ac:dyDescent="0.2">
      <c r="A19" s="152" t="s">
        <v>257</v>
      </c>
      <c r="B19" s="37">
        <v>12</v>
      </c>
      <c r="C19" s="37">
        <v>2009</v>
      </c>
      <c r="D19" s="160"/>
      <c r="E19" s="168"/>
      <c r="F19" s="90">
        <v>3.7696759259259264E-4</v>
      </c>
      <c r="G19" s="139">
        <v>8.5405092592592596E-4</v>
      </c>
      <c r="H19" s="90">
        <v>1.8652777777777776E-3</v>
      </c>
      <c r="I19" s="139">
        <v>3.9721064814814818E-3</v>
      </c>
      <c r="J19" s="38"/>
      <c r="K19" s="176"/>
      <c r="L19" s="168"/>
      <c r="M19" s="139">
        <v>4.6724537037037031E-4</v>
      </c>
      <c r="N19" s="139">
        <v>1.0258101851851854E-3</v>
      </c>
      <c r="O19" s="187">
        <v>2.1479166666666665E-3</v>
      </c>
      <c r="P19" s="168"/>
      <c r="Q19" s="139">
        <v>5.4664351851851846E-4</v>
      </c>
      <c r="R19" s="139">
        <v>1.2314814814814816E-3</v>
      </c>
      <c r="S19" s="176"/>
      <c r="T19" s="168"/>
      <c r="U19" s="90">
        <v>4.2546296296296294E-4</v>
      </c>
      <c r="V19" s="38"/>
      <c r="W19" s="176"/>
      <c r="X19" s="194">
        <v>9.9953703703703706E-4</v>
      </c>
      <c r="Y19" s="139">
        <v>2.1394675925925925E-3</v>
      </c>
      <c r="Z19" s="176"/>
      <c r="AA19" s="47"/>
      <c r="AB19" s="39" t="str">
        <f>IF($H19="","",IF($H19&lt;175/24/3600,"Y",""))</f>
        <v>Y</v>
      </c>
      <c r="AC19" s="39" t="str">
        <f>IF($O19="","",IF($O19&lt;195/24/3600,"Y",""))</f>
        <v>Y</v>
      </c>
      <c r="AD19" s="39" t="str">
        <f>IF($S19="","",IF($S19&lt;220/24/3600,"Y",""))</f>
        <v/>
      </c>
      <c r="AE19" s="39" t="str">
        <f>IF($W19="","",IF($W19&lt;205/24/3600,"Y",""))</f>
        <v/>
      </c>
    </row>
    <row r="20" spans="1:31" customFormat="1" ht="15" customHeight="1" thickBot="1" x14ac:dyDescent="0.25">
      <c r="A20" s="148" t="s">
        <v>247</v>
      </c>
      <c r="B20" s="41">
        <v>13</v>
      </c>
      <c r="C20" s="41">
        <v>2008</v>
      </c>
      <c r="D20" s="156"/>
      <c r="E20" s="164"/>
      <c r="F20" s="42"/>
      <c r="G20" s="89">
        <v>8.8194444444444442E-4</v>
      </c>
      <c r="H20" s="42"/>
      <c r="I20" s="42"/>
      <c r="J20" s="42"/>
      <c r="K20" s="172"/>
      <c r="L20" s="164"/>
      <c r="M20" s="42">
        <v>5.6782407407407411E-4</v>
      </c>
      <c r="N20" s="42"/>
      <c r="O20" s="172"/>
      <c r="P20" s="164"/>
      <c r="Q20" s="42">
        <v>6.3472222222222228E-4</v>
      </c>
      <c r="R20" s="42"/>
      <c r="S20" s="172"/>
      <c r="T20" s="164"/>
      <c r="U20" s="42"/>
      <c r="V20" s="42"/>
      <c r="W20" s="172"/>
      <c r="X20" s="164"/>
      <c r="Y20" s="42"/>
      <c r="Z20" s="172"/>
      <c r="AA20" s="45"/>
      <c r="AB20" s="43" t="str">
        <f t="shared" si="16"/>
        <v/>
      </c>
      <c r="AC20" s="43" t="str">
        <f t="shared" si="17"/>
        <v/>
      </c>
      <c r="AD20" s="43" t="str">
        <f t="shared" si="18"/>
        <v/>
      </c>
      <c r="AE20" s="43" t="str">
        <f t="shared" si="19"/>
        <v/>
      </c>
    </row>
    <row r="21" spans="1:31" ht="15" customHeight="1" x14ac:dyDescent="0.2">
      <c r="A21" s="151" t="s">
        <v>137</v>
      </c>
      <c r="B21" s="4">
        <v>13</v>
      </c>
      <c r="C21" s="4">
        <v>2008</v>
      </c>
      <c r="D21" s="159" t="s">
        <v>1</v>
      </c>
      <c r="E21" s="167">
        <v>2.4768518518518515E-4</v>
      </c>
      <c r="F21" s="3">
        <v>3.7881944444444437E-4</v>
      </c>
      <c r="G21" s="3">
        <v>8.4583333333333331E-4</v>
      </c>
      <c r="H21" s="3">
        <v>1.8600694444444446E-3</v>
      </c>
      <c r="I21" s="3">
        <v>4.0785879629629627E-3</v>
      </c>
      <c r="J21" s="3">
        <v>9.2701388888888885E-3</v>
      </c>
      <c r="K21" s="175">
        <v>1.9491898148148147E-2</v>
      </c>
      <c r="L21" s="167">
        <v>2.8611111111111111E-4</v>
      </c>
      <c r="M21" s="3">
        <v>4.6030092592592596E-4</v>
      </c>
      <c r="N21" s="3">
        <v>9.851851851851853E-4</v>
      </c>
      <c r="O21" s="175">
        <v>2.1310185185185186E-3</v>
      </c>
      <c r="P21" s="167">
        <v>3.5439814814814817E-4</v>
      </c>
      <c r="Q21" s="3">
        <v>4.7581018518518518E-4</v>
      </c>
      <c r="R21" s="3">
        <v>1.063425925925926E-3</v>
      </c>
      <c r="S21" s="175">
        <v>2.2892361111111112E-3</v>
      </c>
      <c r="T21" s="167">
        <v>3.4444444444444447E-4</v>
      </c>
      <c r="U21" s="3">
        <v>4.4236111111111115E-4</v>
      </c>
      <c r="V21" s="3">
        <v>1.14375E-3</v>
      </c>
      <c r="W21" s="175">
        <v>2.8714120370370369E-3</v>
      </c>
      <c r="X21" s="167">
        <v>9.7534722222222218E-4</v>
      </c>
      <c r="Y21" s="3">
        <v>2.1081018518518519E-3</v>
      </c>
      <c r="Z21" s="175">
        <v>5.1800925925925929E-3</v>
      </c>
      <c r="AA21" s="46" t="s">
        <v>227</v>
      </c>
      <c r="AB21" s="40" t="str">
        <f t="shared" si="16"/>
        <v>Y</v>
      </c>
      <c r="AC21" s="40" t="str">
        <f t="shared" si="17"/>
        <v>Y</v>
      </c>
      <c r="AD21" s="40" t="str">
        <f t="shared" si="18"/>
        <v>Y</v>
      </c>
      <c r="AE21" s="40" t="str">
        <f t="shared" si="19"/>
        <v/>
      </c>
    </row>
    <row r="22" spans="1:31" customFormat="1" ht="15" customHeight="1" x14ac:dyDescent="0.2">
      <c r="A22" s="152" t="s">
        <v>214</v>
      </c>
      <c r="B22" s="37">
        <v>14</v>
      </c>
      <c r="C22" s="37">
        <v>2008</v>
      </c>
      <c r="D22" s="160"/>
      <c r="E22" s="168"/>
      <c r="F22" s="38">
        <v>6.619212962962963E-4</v>
      </c>
      <c r="G22" s="38"/>
      <c r="H22" s="38"/>
      <c r="I22" s="38"/>
      <c r="J22" s="38"/>
      <c r="K22" s="176"/>
      <c r="L22" s="168"/>
      <c r="M22" s="38">
        <v>8.2754629629629628E-4</v>
      </c>
      <c r="N22" s="38"/>
      <c r="O22" s="176"/>
      <c r="P22" s="168"/>
      <c r="Q22" s="38"/>
      <c r="R22" s="38"/>
      <c r="S22" s="176"/>
      <c r="T22" s="168"/>
      <c r="U22" s="38"/>
      <c r="V22" s="38"/>
      <c r="W22" s="176"/>
      <c r="X22" s="168"/>
      <c r="Y22" s="38"/>
      <c r="Z22" s="176"/>
      <c r="AA22" s="47"/>
      <c r="AB22" s="39" t="str">
        <f t="shared" si="16"/>
        <v/>
      </c>
      <c r="AC22" s="39" t="str">
        <f t="shared" si="17"/>
        <v/>
      </c>
      <c r="AD22" s="39" t="str">
        <f t="shared" si="18"/>
        <v/>
      </c>
      <c r="AE22" s="39" t="str">
        <f t="shared" si="19"/>
        <v/>
      </c>
    </row>
    <row r="23" spans="1:31" customFormat="1" ht="15" customHeight="1" thickBot="1" x14ac:dyDescent="0.25">
      <c r="A23" s="148" t="s">
        <v>234</v>
      </c>
      <c r="B23" s="56">
        <v>14</v>
      </c>
      <c r="C23" s="56">
        <v>2008</v>
      </c>
      <c r="D23" s="156" t="s">
        <v>1</v>
      </c>
      <c r="E23" s="164"/>
      <c r="F23" s="42">
        <v>4.953703703703703E-4</v>
      </c>
      <c r="G23" s="42">
        <v>9.1458333333333333E-4</v>
      </c>
      <c r="H23" s="42"/>
      <c r="I23" s="42"/>
      <c r="J23" s="42"/>
      <c r="K23" s="172"/>
      <c r="L23" s="164"/>
      <c r="M23" s="42">
        <v>4.7812500000000003E-4</v>
      </c>
      <c r="N23" s="42"/>
      <c r="O23" s="172"/>
      <c r="P23" s="164"/>
      <c r="Q23" s="42">
        <v>5.9351851851851851E-4</v>
      </c>
      <c r="R23" s="42"/>
      <c r="S23" s="172"/>
      <c r="T23" s="164">
        <v>2.386574074074074E-4</v>
      </c>
      <c r="U23" s="42"/>
      <c r="V23" s="42"/>
      <c r="W23" s="172"/>
      <c r="X23" s="164"/>
      <c r="Y23" s="42"/>
      <c r="Z23" s="172"/>
      <c r="AA23" s="45"/>
      <c r="AB23" s="43"/>
      <c r="AC23" s="43"/>
      <c r="AD23" s="43"/>
      <c r="AE23" s="43"/>
    </row>
    <row r="24" spans="1:31" ht="15" customHeight="1" x14ac:dyDescent="0.2">
      <c r="A24" s="151" t="s">
        <v>131</v>
      </c>
      <c r="B24" s="4">
        <v>14</v>
      </c>
      <c r="C24" s="4">
        <v>2007</v>
      </c>
      <c r="D24" s="159" t="s">
        <v>1</v>
      </c>
      <c r="E24" s="167">
        <v>2.5428240740740739E-4</v>
      </c>
      <c r="F24" s="88">
        <v>3.4143518518518513E-4</v>
      </c>
      <c r="G24" s="88">
        <v>7.6817129629629631E-4</v>
      </c>
      <c r="H24" s="3">
        <v>1.6753472222222222E-3</v>
      </c>
      <c r="I24" s="3">
        <v>3.659606481481482E-3</v>
      </c>
      <c r="J24" s="3">
        <v>8.9572916666666672E-3</v>
      </c>
      <c r="K24" s="175"/>
      <c r="L24" s="167">
        <v>2.8796296296296296E-4</v>
      </c>
      <c r="M24" s="88">
        <v>4.1770833333333335E-4</v>
      </c>
      <c r="N24" s="3">
        <v>9.3275462962962962E-4</v>
      </c>
      <c r="O24" s="175">
        <v>1.9145833333333335E-3</v>
      </c>
      <c r="P24" s="167"/>
      <c r="Q24" s="88">
        <v>4.5312499999999997E-4</v>
      </c>
      <c r="R24" s="88">
        <v>9.9456018518518513E-4</v>
      </c>
      <c r="S24" s="175">
        <v>2.1624999999999999E-3</v>
      </c>
      <c r="T24" s="167">
        <v>2.564814814814815E-4</v>
      </c>
      <c r="U24" s="88">
        <v>3.9062500000000002E-4</v>
      </c>
      <c r="V24" s="3">
        <v>9.3877314814814821E-4</v>
      </c>
      <c r="W24" s="175"/>
      <c r="X24" s="167">
        <v>8.7581018518518509E-4</v>
      </c>
      <c r="Y24" s="3">
        <v>1.9603009259259261E-3</v>
      </c>
      <c r="Z24" s="175">
        <v>4.772800925925926E-3</v>
      </c>
      <c r="AA24" s="46" t="s">
        <v>227</v>
      </c>
      <c r="AB24" s="40" t="str">
        <f t="shared" si="16"/>
        <v>Y</v>
      </c>
      <c r="AC24" s="40" t="str">
        <f t="shared" si="17"/>
        <v>Y</v>
      </c>
      <c r="AD24" s="40" t="str">
        <f t="shared" si="18"/>
        <v>Y</v>
      </c>
      <c r="AE24" s="40" t="str">
        <f t="shared" si="19"/>
        <v/>
      </c>
    </row>
    <row r="25" spans="1:31" ht="15" customHeight="1" x14ac:dyDescent="0.2">
      <c r="A25" s="152" t="s">
        <v>143</v>
      </c>
      <c r="B25" s="37">
        <v>14</v>
      </c>
      <c r="C25" s="37">
        <v>2007</v>
      </c>
      <c r="D25" s="160" t="s">
        <v>1</v>
      </c>
      <c r="E25" s="168">
        <v>2.5462962962962961E-4</v>
      </c>
      <c r="F25" s="90">
        <v>3.435185185185185E-4</v>
      </c>
      <c r="G25" s="38">
        <v>7.9270833333333331E-4</v>
      </c>
      <c r="H25" s="38">
        <v>1.7313657407407408E-3</v>
      </c>
      <c r="I25" s="38">
        <v>3.655555555555556E-3</v>
      </c>
      <c r="J25" s="38"/>
      <c r="K25" s="176">
        <v>1.7528125000000002E-2</v>
      </c>
      <c r="L25" s="168">
        <v>2.670138888888889E-4</v>
      </c>
      <c r="M25" s="90">
        <v>3.8171296296296293E-4</v>
      </c>
      <c r="N25" s="90">
        <v>8.4085648148148149E-4</v>
      </c>
      <c r="O25" s="178">
        <v>1.8231481481481482E-3</v>
      </c>
      <c r="P25" s="168">
        <v>3.9432870370370376E-4</v>
      </c>
      <c r="Q25" s="90">
        <v>4.7025462962962966E-4</v>
      </c>
      <c r="R25" s="38">
        <v>1.0627314814814816E-3</v>
      </c>
      <c r="S25" s="176">
        <v>2.2552083333333335E-3</v>
      </c>
      <c r="T25" s="168">
        <v>3.7291666666666663E-4</v>
      </c>
      <c r="U25" s="38">
        <v>4.0486111111111105E-4</v>
      </c>
      <c r="V25" s="38">
        <v>9.3865740740740726E-4</v>
      </c>
      <c r="W25" s="176">
        <v>2.2324074074074073E-3</v>
      </c>
      <c r="X25" s="168">
        <v>8.7384259259259262E-4</v>
      </c>
      <c r="Y25" s="38">
        <v>2.3664351851851854E-3</v>
      </c>
      <c r="Z25" s="176"/>
      <c r="AA25" s="47" t="s">
        <v>227</v>
      </c>
      <c r="AB25" s="39" t="str">
        <f t="shared" si="16"/>
        <v>Y</v>
      </c>
      <c r="AC25" s="39" t="str">
        <f t="shared" si="17"/>
        <v>Y</v>
      </c>
      <c r="AD25" s="39" t="str">
        <f t="shared" si="18"/>
        <v>Y</v>
      </c>
      <c r="AE25" s="39" t="str">
        <f t="shared" si="19"/>
        <v>Y</v>
      </c>
    </row>
    <row r="26" spans="1:31" customFormat="1" ht="15" customHeight="1" thickBot="1" x14ac:dyDescent="0.25">
      <c r="A26" s="148" t="s">
        <v>224</v>
      </c>
      <c r="B26" s="41">
        <v>14</v>
      </c>
      <c r="C26" s="41">
        <v>2007</v>
      </c>
      <c r="D26" s="156" t="s">
        <v>1</v>
      </c>
      <c r="E26" s="164"/>
      <c r="F26" s="89">
        <v>3.5358796296296294E-4</v>
      </c>
      <c r="G26" s="42">
        <v>8.2048611111111113E-4</v>
      </c>
      <c r="H26" s="42">
        <v>1.8663194444444445E-3</v>
      </c>
      <c r="I26" s="42">
        <v>4.0759259259259264E-3</v>
      </c>
      <c r="J26" s="42"/>
      <c r="K26" s="172"/>
      <c r="L26" s="164"/>
      <c r="M26" s="42">
        <v>4.7893518518518527E-4</v>
      </c>
      <c r="N26" s="42"/>
      <c r="O26" s="172">
        <v>2.4052083333333334E-3</v>
      </c>
      <c r="P26" s="164"/>
      <c r="Q26" s="42">
        <v>5.0092592592592593E-4</v>
      </c>
      <c r="R26" s="42">
        <v>1.1127314814814815E-3</v>
      </c>
      <c r="S26" s="172">
        <v>2.4225694444444446E-3</v>
      </c>
      <c r="T26" s="164"/>
      <c r="U26" s="42">
        <v>4.4189814814814813E-4</v>
      </c>
      <c r="V26" s="42"/>
      <c r="W26" s="172"/>
      <c r="X26" s="164">
        <v>9.6724537037037037E-4</v>
      </c>
      <c r="Y26" s="42"/>
      <c r="Z26" s="172"/>
      <c r="AA26" s="45" t="s">
        <v>227</v>
      </c>
      <c r="AB26" s="43" t="str">
        <f t="shared" si="16"/>
        <v>Y</v>
      </c>
      <c r="AC26" s="43" t="str">
        <f t="shared" si="17"/>
        <v/>
      </c>
      <c r="AD26" s="43" t="str">
        <f t="shared" si="18"/>
        <v>Y</v>
      </c>
      <c r="AE26" s="43" t="str">
        <f t="shared" si="19"/>
        <v/>
      </c>
    </row>
    <row r="27" spans="1:31" ht="15" customHeight="1" x14ac:dyDescent="0.2">
      <c r="A27" s="151" t="s">
        <v>171</v>
      </c>
      <c r="B27" s="4">
        <v>14</v>
      </c>
      <c r="C27" s="4">
        <v>2007</v>
      </c>
      <c r="D27" s="159"/>
      <c r="E27" s="167">
        <v>3.2939814814814816E-4</v>
      </c>
      <c r="F27" s="3">
        <v>6.6157407407407397E-4</v>
      </c>
      <c r="G27" s="3"/>
      <c r="H27" s="3"/>
      <c r="I27" s="3"/>
      <c r="J27" s="3"/>
      <c r="K27" s="175"/>
      <c r="L27" s="167"/>
      <c r="M27" s="3">
        <v>7.2546296296296291E-4</v>
      </c>
      <c r="N27" s="3"/>
      <c r="O27" s="175"/>
      <c r="P27" s="167"/>
      <c r="Q27" s="3"/>
      <c r="R27" s="3"/>
      <c r="S27" s="175"/>
      <c r="T27" s="167"/>
      <c r="U27" s="3"/>
      <c r="V27" s="3"/>
      <c r="W27" s="175"/>
      <c r="X27" s="167"/>
      <c r="Y27" s="3"/>
      <c r="Z27" s="175"/>
      <c r="AA27" s="46"/>
      <c r="AB27" s="40" t="str">
        <f t="shared" si="16"/>
        <v/>
      </c>
      <c r="AC27" s="40" t="str">
        <f t="shared" si="17"/>
        <v/>
      </c>
      <c r="AD27" s="40" t="str">
        <f t="shared" si="18"/>
        <v/>
      </c>
      <c r="AE27" s="40" t="str">
        <f t="shared" si="19"/>
        <v/>
      </c>
    </row>
    <row r="28" spans="1:31" ht="15" customHeight="1" x14ac:dyDescent="0.2">
      <c r="A28" s="152" t="s">
        <v>167</v>
      </c>
      <c r="B28" s="37">
        <v>15</v>
      </c>
      <c r="C28" s="37">
        <v>2007</v>
      </c>
      <c r="D28" s="160" t="s">
        <v>1</v>
      </c>
      <c r="E28" s="168">
        <v>2.3657407407407408E-4</v>
      </c>
      <c r="F28" s="90">
        <v>3.6736111111111111E-4</v>
      </c>
      <c r="G28" s="38">
        <v>1.0055555555555555E-3</v>
      </c>
      <c r="H28" s="90">
        <v>1.9009259259259259E-3</v>
      </c>
      <c r="I28" s="38"/>
      <c r="J28" s="38"/>
      <c r="K28" s="176"/>
      <c r="L28" s="168"/>
      <c r="M28" s="38">
        <v>4.3761574074074075E-4</v>
      </c>
      <c r="N28" s="38">
        <v>9.8425925925925916E-4</v>
      </c>
      <c r="O28" s="178">
        <v>2.2304398148148149E-3</v>
      </c>
      <c r="P28" s="168"/>
      <c r="Q28" s="38">
        <v>5.0937499999999995E-4</v>
      </c>
      <c r="R28" s="38">
        <v>1.1480324074074073E-3</v>
      </c>
      <c r="S28" s="176"/>
      <c r="T28" s="168">
        <v>2.8472222222222223E-4</v>
      </c>
      <c r="U28" s="38">
        <v>4.253472222222222E-4</v>
      </c>
      <c r="V28" s="38"/>
      <c r="W28" s="176"/>
      <c r="X28" s="168"/>
      <c r="Y28" s="38"/>
      <c r="Z28" s="176"/>
      <c r="AA28" s="47" t="s">
        <v>227</v>
      </c>
      <c r="AB28" s="39" t="str">
        <f t="shared" si="16"/>
        <v>Y</v>
      </c>
      <c r="AC28" s="39" t="str">
        <f t="shared" si="17"/>
        <v>Y</v>
      </c>
      <c r="AD28" s="39" t="str">
        <f t="shared" si="18"/>
        <v/>
      </c>
      <c r="AE28" s="39" t="str">
        <f t="shared" si="19"/>
        <v/>
      </c>
    </row>
    <row r="29" spans="1:31" ht="15" customHeight="1" thickBot="1" x14ac:dyDescent="0.25">
      <c r="A29" s="148" t="s">
        <v>94</v>
      </c>
      <c r="B29" s="41">
        <v>15</v>
      </c>
      <c r="C29" s="41">
        <v>2006</v>
      </c>
      <c r="D29" s="156" t="s">
        <v>1</v>
      </c>
      <c r="E29" s="164">
        <v>2.6412037037037034E-4</v>
      </c>
      <c r="F29" s="42">
        <v>3.9837962962962966E-4</v>
      </c>
      <c r="G29" s="42">
        <v>8.6354166666666665E-4</v>
      </c>
      <c r="H29" s="42">
        <v>1.9262731481481481E-3</v>
      </c>
      <c r="I29" s="42">
        <v>3.9670138888888888E-3</v>
      </c>
      <c r="J29" s="42">
        <v>8.2553240740740729E-3</v>
      </c>
      <c r="K29" s="172">
        <v>1.6439467592592592E-2</v>
      </c>
      <c r="L29" s="164">
        <v>3.3923611111111112E-4</v>
      </c>
      <c r="M29" s="42">
        <v>4.4745370370370365E-4</v>
      </c>
      <c r="N29" s="42">
        <v>1.0164351851851851E-3</v>
      </c>
      <c r="O29" s="172">
        <v>2.0133101851851853E-3</v>
      </c>
      <c r="P29" s="164">
        <v>4.2754629629629626E-4</v>
      </c>
      <c r="Q29" s="42">
        <v>5.1597222222222224E-4</v>
      </c>
      <c r="R29" s="42">
        <v>1.1201388888888888E-3</v>
      </c>
      <c r="S29" s="172">
        <v>2.371064814814815E-3</v>
      </c>
      <c r="T29" s="164">
        <v>2.7430555555555558E-4</v>
      </c>
      <c r="U29" s="42">
        <v>4.2754629629629626E-4</v>
      </c>
      <c r="V29" s="42">
        <v>1.0435185185185185E-3</v>
      </c>
      <c r="W29" s="172"/>
      <c r="X29" s="164">
        <v>9.4351851851851856E-4</v>
      </c>
      <c r="Y29" s="42">
        <v>2.2890046296296295E-3</v>
      </c>
      <c r="Z29" s="172"/>
      <c r="AA29" s="45" t="s">
        <v>227</v>
      </c>
      <c r="AB29" s="43" t="str">
        <f t="shared" si="16"/>
        <v>Y</v>
      </c>
      <c r="AC29" s="43" t="str">
        <f t="shared" si="17"/>
        <v>Y</v>
      </c>
      <c r="AD29" s="43" t="str">
        <f t="shared" si="18"/>
        <v>Y</v>
      </c>
      <c r="AE29" s="43" t="str">
        <f t="shared" si="19"/>
        <v/>
      </c>
    </row>
    <row r="30" spans="1:31" customFormat="1" ht="15" customHeight="1" x14ac:dyDescent="0.2">
      <c r="A30" s="151" t="s">
        <v>201</v>
      </c>
      <c r="B30" s="4">
        <v>15</v>
      </c>
      <c r="C30" s="4">
        <v>2006</v>
      </c>
      <c r="D30" s="159" t="s">
        <v>1</v>
      </c>
      <c r="E30" s="167">
        <v>2.15625E-4</v>
      </c>
      <c r="F30" s="88">
        <v>3.663194444444444E-4</v>
      </c>
      <c r="G30" s="3">
        <v>9.3472222222222231E-4</v>
      </c>
      <c r="H30" s="88">
        <v>1.9756944444444444E-3</v>
      </c>
      <c r="I30" s="3"/>
      <c r="J30" s="3"/>
      <c r="K30" s="175"/>
      <c r="L30" s="167"/>
      <c r="M30" s="88">
        <v>4.2986111111111111E-4</v>
      </c>
      <c r="N30" s="3">
        <v>1.0045138888888888E-3</v>
      </c>
      <c r="O30" s="175"/>
      <c r="P30" s="167"/>
      <c r="Q30" s="88">
        <v>4.8518518518518523E-4</v>
      </c>
      <c r="R30" s="3">
        <v>1.2082175925925925E-3</v>
      </c>
      <c r="S30" s="185">
        <v>2.5555555555555553E-3</v>
      </c>
      <c r="T30" s="167"/>
      <c r="U30" s="3">
        <v>4.7164351851851854E-4</v>
      </c>
      <c r="V30" s="3"/>
      <c r="W30" s="175"/>
      <c r="X30" s="167">
        <v>1.1762731481481483E-3</v>
      </c>
      <c r="Y30" s="3"/>
      <c r="Z30" s="175"/>
      <c r="AA30" s="46"/>
      <c r="AB30" s="40" t="str">
        <f t="shared" si="16"/>
        <v>Y</v>
      </c>
      <c r="AC30" s="40" t="str">
        <f t="shared" si="17"/>
        <v/>
      </c>
      <c r="AD30" s="40" t="str">
        <f t="shared" si="18"/>
        <v/>
      </c>
      <c r="AE30" s="40" t="str">
        <f t="shared" si="19"/>
        <v/>
      </c>
    </row>
    <row r="31" spans="1:31" customFormat="1" ht="15" customHeight="1" x14ac:dyDescent="0.2">
      <c r="A31" s="152" t="s">
        <v>202</v>
      </c>
      <c r="B31" s="37">
        <v>15</v>
      </c>
      <c r="C31" s="37">
        <v>2006</v>
      </c>
      <c r="D31" s="160" t="s">
        <v>1</v>
      </c>
      <c r="E31" s="168">
        <v>2.0833333333333335E-4</v>
      </c>
      <c r="F31" s="90">
        <v>3.3090277777777778E-4</v>
      </c>
      <c r="G31" s="38">
        <v>8.0983796296296305E-4</v>
      </c>
      <c r="H31" s="38">
        <v>2.3231481481481484E-3</v>
      </c>
      <c r="I31" s="38"/>
      <c r="J31" s="38"/>
      <c r="K31" s="176"/>
      <c r="L31" s="168"/>
      <c r="M31" s="38">
        <v>4.1805555555555552E-4</v>
      </c>
      <c r="N31" s="38">
        <v>9.8090277777777781E-4</v>
      </c>
      <c r="O31" s="176"/>
      <c r="P31" s="168"/>
      <c r="Q31" s="38">
        <v>4.9317129629629624E-4</v>
      </c>
      <c r="R31" s="38">
        <v>1.1067129629629628E-3</v>
      </c>
      <c r="S31" s="176"/>
      <c r="T31" s="168"/>
      <c r="U31" s="38">
        <v>4.0925925925925922E-4</v>
      </c>
      <c r="V31" s="38"/>
      <c r="W31" s="176"/>
      <c r="X31" s="168">
        <v>1.086574074074074E-3</v>
      </c>
      <c r="Y31" s="38"/>
      <c r="Z31" s="176"/>
      <c r="AA31" s="47"/>
      <c r="AB31" s="39" t="str">
        <f t="shared" si="16"/>
        <v/>
      </c>
      <c r="AC31" s="39" t="str">
        <f t="shared" si="17"/>
        <v/>
      </c>
      <c r="AD31" s="39" t="str">
        <f t="shared" si="18"/>
        <v/>
      </c>
      <c r="AE31" s="39" t="str">
        <f t="shared" si="19"/>
        <v/>
      </c>
    </row>
    <row r="32" spans="1:31" customFormat="1" ht="15" customHeight="1" thickBot="1" x14ac:dyDescent="0.25">
      <c r="A32" s="148" t="s">
        <v>236</v>
      </c>
      <c r="B32" s="56">
        <v>16</v>
      </c>
      <c r="C32" s="56">
        <v>2005</v>
      </c>
      <c r="D32" s="156" t="s">
        <v>1</v>
      </c>
      <c r="E32" s="164"/>
      <c r="F32" s="42">
        <v>3.87962962962963E-4</v>
      </c>
      <c r="G32" s="42">
        <v>8.5972222222222222E-4</v>
      </c>
      <c r="H32" s="42"/>
      <c r="I32" s="42"/>
      <c r="J32" s="42"/>
      <c r="K32" s="172"/>
      <c r="L32" s="164"/>
      <c r="M32" s="42">
        <v>4.7800925925925924E-4</v>
      </c>
      <c r="N32" s="42">
        <v>1.0516203703703703E-3</v>
      </c>
      <c r="O32" s="172"/>
      <c r="P32" s="164"/>
      <c r="Q32" s="42">
        <v>5.6979166666666669E-4</v>
      </c>
      <c r="R32" s="42"/>
      <c r="S32" s="172"/>
      <c r="T32" s="164"/>
      <c r="U32" s="42">
        <v>4.5625E-4</v>
      </c>
      <c r="V32" s="42"/>
      <c r="W32" s="172"/>
      <c r="X32" s="164">
        <v>1.0089120370370371E-3</v>
      </c>
      <c r="Y32" s="42"/>
      <c r="Z32" s="172"/>
      <c r="AA32" s="45"/>
      <c r="AB32" s="43"/>
      <c r="AC32" s="43"/>
      <c r="AD32" s="43"/>
      <c r="AE32" s="43"/>
    </row>
    <row r="33" spans="1:31" ht="15" customHeight="1" x14ac:dyDescent="0.2">
      <c r="A33" s="151" t="s">
        <v>89</v>
      </c>
      <c r="B33" s="4">
        <v>17</v>
      </c>
      <c r="C33" s="4">
        <v>2004</v>
      </c>
      <c r="D33" s="159" t="s">
        <v>1</v>
      </c>
      <c r="E33" s="167">
        <v>2.5775462962962964E-4</v>
      </c>
      <c r="F33" s="3">
        <v>3.7881944444444443E-4</v>
      </c>
      <c r="G33" s="3">
        <v>8.313657407407407E-4</v>
      </c>
      <c r="H33" s="3">
        <v>1.9275462962962961E-3</v>
      </c>
      <c r="I33" s="88">
        <v>3.918865740740741E-3</v>
      </c>
      <c r="J33" s="3">
        <v>8.952893518518518E-3</v>
      </c>
      <c r="K33" s="175">
        <v>1.6257638888888891E-2</v>
      </c>
      <c r="L33" s="167">
        <v>3.7546296296296291E-4</v>
      </c>
      <c r="M33" s="3">
        <v>4.918981481481481E-4</v>
      </c>
      <c r="N33" s="3">
        <v>1.1035879629629631E-3</v>
      </c>
      <c r="O33" s="175">
        <v>2.310648148148148E-3</v>
      </c>
      <c r="P33" s="167">
        <v>4.6435185185185186E-4</v>
      </c>
      <c r="Q33" s="3">
        <v>4.9444444444444449E-4</v>
      </c>
      <c r="R33" s="3">
        <v>1.0739583333333332E-3</v>
      </c>
      <c r="S33" s="175">
        <v>2.3046296296296296E-3</v>
      </c>
      <c r="T33" s="167">
        <v>3.7835648148148147E-4</v>
      </c>
      <c r="U33" s="3">
        <v>4.1805555555555557E-4</v>
      </c>
      <c r="V33" s="3">
        <v>1.0159722222222221E-3</v>
      </c>
      <c r="W33" s="175"/>
      <c r="X33" s="167">
        <v>9.4039351851851847E-4</v>
      </c>
      <c r="Y33" s="3">
        <v>2.1123842592592592E-3</v>
      </c>
      <c r="Z33" s="175">
        <v>4.5217592592592592E-3</v>
      </c>
      <c r="AA33" s="141" t="s">
        <v>227</v>
      </c>
      <c r="AB33" s="40" t="str">
        <f t="shared" si="16"/>
        <v>Y</v>
      </c>
      <c r="AC33" s="40" t="str">
        <f t="shared" si="17"/>
        <v/>
      </c>
      <c r="AD33" s="40" t="str">
        <f t="shared" si="18"/>
        <v>Y</v>
      </c>
      <c r="AE33" s="40" t="str">
        <f t="shared" si="19"/>
        <v/>
      </c>
    </row>
    <row r="34" spans="1:31" ht="15" customHeight="1" x14ac:dyDescent="0.2">
      <c r="A34" s="152" t="s">
        <v>90</v>
      </c>
      <c r="B34" s="37">
        <v>20</v>
      </c>
      <c r="C34" s="37">
        <v>2002</v>
      </c>
      <c r="D34" s="160" t="s">
        <v>1</v>
      </c>
      <c r="E34" s="168">
        <v>3.2662037037037035E-4</v>
      </c>
      <c r="F34" s="90">
        <v>5.4918981481481485E-4</v>
      </c>
      <c r="G34" s="38">
        <v>1.2990740740740742E-3</v>
      </c>
      <c r="H34" s="38">
        <v>2.8564814814814811E-3</v>
      </c>
      <c r="I34" s="38">
        <v>6.1443287037037039E-3</v>
      </c>
      <c r="J34" s="38">
        <v>1.3001041666666666E-2</v>
      </c>
      <c r="K34" s="176">
        <v>2.5006712962962963E-2</v>
      </c>
      <c r="L34" s="168">
        <v>4.5150462962962961E-4</v>
      </c>
      <c r="M34" s="38">
        <v>6.7210648148148143E-4</v>
      </c>
      <c r="N34" s="38">
        <v>1.4650462962962961E-3</v>
      </c>
      <c r="O34" s="176">
        <v>2.9502314814814812E-3</v>
      </c>
      <c r="P34" s="168">
        <v>5.8761574074074076E-4</v>
      </c>
      <c r="Q34" s="38">
        <v>9.2939814814814827E-4</v>
      </c>
      <c r="R34" s="38">
        <v>2.1383101851851854E-3</v>
      </c>
      <c r="S34" s="176">
        <v>4.5233796296296298E-3</v>
      </c>
      <c r="T34" s="168">
        <v>3.6122685185185189E-4</v>
      </c>
      <c r="U34" s="38">
        <v>8.7430555555555569E-4</v>
      </c>
      <c r="V34" s="38">
        <v>2.151041666666667E-3</v>
      </c>
      <c r="W34" s="176">
        <v>4.5865740740740736E-3</v>
      </c>
      <c r="X34" s="168">
        <v>1.5927083333333331E-3</v>
      </c>
      <c r="Y34" s="38">
        <v>3.3940972222222224E-3</v>
      </c>
      <c r="Z34" s="176">
        <v>7.6719907407407405E-3</v>
      </c>
      <c r="AA34" s="86"/>
      <c r="AB34" s="39" t="str">
        <f t="shared" si="16"/>
        <v/>
      </c>
      <c r="AC34" s="39" t="str">
        <f t="shared" si="17"/>
        <v/>
      </c>
      <c r="AD34" s="39" t="str">
        <f t="shared" si="18"/>
        <v/>
      </c>
      <c r="AE34" s="39" t="str">
        <f t="shared" si="19"/>
        <v/>
      </c>
    </row>
    <row r="35" spans="1:31" ht="15" customHeight="1" thickBot="1" x14ac:dyDescent="0.25">
      <c r="A35" s="148" t="s">
        <v>91</v>
      </c>
      <c r="B35" s="41">
        <v>58</v>
      </c>
      <c r="C35" s="41">
        <v>1964</v>
      </c>
      <c r="D35" s="156" t="s">
        <v>1</v>
      </c>
      <c r="E35" s="164"/>
      <c r="F35" s="62">
        <v>4.5810185185185184E-4</v>
      </c>
      <c r="G35" s="62">
        <v>1.0462962962962963E-3</v>
      </c>
      <c r="H35" s="62">
        <v>2.3813657407407408E-3</v>
      </c>
      <c r="I35" s="62">
        <v>5.1505787037037032E-3</v>
      </c>
      <c r="J35" s="42"/>
      <c r="K35" s="172"/>
      <c r="L35" s="164"/>
      <c r="M35" s="62">
        <v>5.7175925925925916E-4</v>
      </c>
      <c r="N35" s="62">
        <v>1.3223379629629629E-3</v>
      </c>
      <c r="O35" s="179">
        <v>2.8913194444444446E-3</v>
      </c>
      <c r="P35" s="164"/>
      <c r="Q35" s="62">
        <v>6.4328703703703705E-4</v>
      </c>
      <c r="R35" s="62">
        <v>1.3721064814814813E-3</v>
      </c>
      <c r="S35" s="179">
        <v>3.2306712962962962E-3</v>
      </c>
      <c r="T35" s="164"/>
      <c r="U35" s="62">
        <v>6.140046296296296E-4</v>
      </c>
      <c r="V35" s="62">
        <v>1.4425925925925925E-3</v>
      </c>
      <c r="W35" s="172"/>
      <c r="X35" s="182">
        <v>1.3472222222222221E-3</v>
      </c>
      <c r="Y35" s="62">
        <v>2.9754629629629627E-3</v>
      </c>
      <c r="Z35" s="172"/>
      <c r="AA35" s="87"/>
      <c r="AB35" s="43"/>
      <c r="AC35" s="43"/>
      <c r="AD35" s="43"/>
      <c r="AE35" s="43"/>
    </row>
    <row r="36" spans="1:31" ht="15" customHeight="1" x14ac:dyDescent="0.2">
      <c r="A36" s="151" t="s">
        <v>92</v>
      </c>
      <c r="B36" s="4">
        <v>61</v>
      </c>
      <c r="C36" s="4">
        <v>1960</v>
      </c>
      <c r="D36" s="159" t="s">
        <v>1</v>
      </c>
      <c r="E36" s="167"/>
      <c r="F36" s="3"/>
      <c r="G36" s="3"/>
      <c r="H36" s="3"/>
      <c r="I36" s="3"/>
      <c r="J36" s="3"/>
      <c r="K36" s="175"/>
      <c r="L36" s="167"/>
      <c r="M36" s="3"/>
      <c r="N36" s="3"/>
      <c r="O36" s="175"/>
      <c r="P36" s="167"/>
      <c r="Q36" s="3"/>
      <c r="R36" s="3"/>
      <c r="S36" s="175"/>
      <c r="T36" s="167"/>
      <c r="U36" s="3"/>
      <c r="V36" s="3"/>
      <c r="W36" s="175"/>
      <c r="X36" s="167"/>
      <c r="Y36" s="3"/>
      <c r="Z36" s="175"/>
      <c r="AA36" s="57"/>
      <c r="AB36" s="40"/>
      <c r="AC36" s="40"/>
      <c r="AD36" s="40"/>
      <c r="AE36" s="40"/>
    </row>
    <row r="37" spans="1:31" ht="15" customHeight="1" x14ac:dyDescent="0.2">
      <c r="A37" s="152" t="s">
        <v>93</v>
      </c>
      <c r="B37" s="37">
        <v>64</v>
      </c>
      <c r="C37" s="37">
        <v>1958</v>
      </c>
      <c r="D37" s="160" t="s">
        <v>1</v>
      </c>
      <c r="E37" s="168"/>
      <c r="F37" s="58">
        <v>5.8182870370370376E-4</v>
      </c>
      <c r="G37" s="58"/>
      <c r="H37" s="58">
        <v>2.7633101851851851E-3</v>
      </c>
      <c r="I37" s="38">
        <v>5.8000000000000005E-3</v>
      </c>
      <c r="J37" s="38"/>
      <c r="K37" s="176"/>
      <c r="L37" s="168"/>
      <c r="M37" s="38">
        <v>7.6238425925925942E-4</v>
      </c>
      <c r="N37" s="38"/>
      <c r="O37" s="176"/>
      <c r="P37" s="168"/>
      <c r="Q37" s="58">
        <v>6.50925925925926E-4</v>
      </c>
      <c r="R37" s="58"/>
      <c r="S37" s="180"/>
      <c r="T37" s="168"/>
      <c r="U37" s="38"/>
      <c r="V37" s="38"/>
      <c r="W37" s="176"/>
      <c r="X37" s="183">
        <v>1.5035879629629629E-3</v>
      </c>
      <c r="Y37" s="58">
        <v>3.2336805555555556E-3</v>
      </c>
      <c r="Z37" s="176"/>
      <c r="AA37" s="86"/>
      <c r="AB37" s="39"/>
      <c r="AC37" s="39"/>
      <c r="AD37" s="39"/>
      <c r="AE37" s="39"/>
    </row>
    <row r="38" spans="1:31" s="145" customFormat="1" ht="15" customHeight="1" thickBot="1" x14ac:dyDescent="0.25">
      <c r="A38" s="153" t="s">
        <v>258</v>
      </c>
      <c r="B38" s="143">
        <v>68</v>
      </c>
      <c r="C38" s="4">
        <v>1954</v>
      </c>
      <c r="D38" s="161" t="s">
        <v>1</v>
      </c>
      <c r="E38" s="169"/>
      <c r="F38" s="184">
        <v>5.643518518518518E-4</v>
      </c>
      <c r="G38" s="144"/>
      <c r="H38" s="144"/>
      <c r="I38" s="144"/>
      <c r="J38" s="144"/>
      <c r="K38" s="177"/>
      <c r="L38" s="169"/>
      <c r="M38" s="184">
        <v>7.4803240740740733E-4</v>
      </c>
      <c r="N38" s="144"/>
      <c r="O38" s="177"/>
      <c r="P38" s="169"/>
      <c r="Q38" s="144"/>
      <c r="R38" s="144"/>
      <c r="S38" s="177"/>
      <c r="T38" s="169"/>
      <c r="U38" s="184">
        <v>6.8460648148148146E-4</v>
      </c>
      <c r="V38" s="144"/>
      <c r="W38" s="177"/>
      <c r="X38" s="169"/>
      <c r="Y38" s="144"/>
      <c r="Z38" s="177"/>
      <c r="AA38" s="57"/>
      <c r="AB38" s="40"/>
      <c r="AC38" s="40"/>
      <c r="AD38" s="40"/>
      <c r="AE38" s="40"/>
    </row>
    <row r="39" spans="1:31" ht="15" customHeight="1" thickBot="1" x14ac:dyDescent="0.25">
      <c r="A39" s="146" t="s">
        <v>85</v>
      </c>
      <c r="B39" s="24" t="s">
        <v>0</v>
      </c>
      <c r="C39" s="25" t="s">
        <v>139</v>
      </c>
      <c r="D39" s="154" t="s">
        <v>2</v>
      </c>
      <c r="E39" s="162" t="s">
        <v>21</v>
      </c>
      <c r="F39" s="7" t="s">
        <v>22</v>
      </c>
      <c r="G39" s="7" t="s">
        <v>6</v>
      </c>
      <c r="H39" s="7" t="s">
        <v>7</v>
      </c>
      <c r="I39" s="7" t="s">
        <v>8</v>
      </c>
      <c r="J39" s="7" t="s">
        <v>9</v>
      </c>
      <c r="K39" s="170" t="s">
        <v>10</v>
      </c>
      <c r="L39" s="162" t="s">
        <v>23</v>
      </c>
      <c r="M39" s="7" t="s">
        <v>24</v>
      </c>
      <c r="N39" s="7" t="s">
        <v>11</v>
      </c>
      <c r="O39" s="170" t="s">
        <v>12</v>
      </c>
      <c r="P39" s="162" t="s">
        <v>13</v>
      </c>
      <c r="Q39" s="7" t="s">
        <v>14</v>
      </c>
      <c r="R39" s="7" t="s">
        <v>15</v>
      </c>
      <c r="S39" s="170" t="s">
        <v>16</v>
      </c>
      <c r="T39" s="162" t="s">
        <v>17</v>
      </c>
      <c r="U39" s="7" t="s">
        <v>18</v>
      </c>
      <c r="V39" s="7" t="s">
        <v>19</v>
      </c>
      <c r="W39" s="170" t="s">
        <v>20</v>
      </c>
      <c r="X39" s="162" t="s">
        <v>3</v>
      </c>
      <c r="Y39" s="7" t="s">
        <v>4</v>
      </c>
      <c r="Z39" s="170" t="s">
        <v>5</v>
      </c>
      <c r="AA39" s="50">
        <v>15</v>
      </c>
      <c r="AB39" s="44" t="s">
        <v>205</v>
      </c>
      <c r="AC39" s="7" t="s">
        <v>207</v>
      </c>
      <c r="AD39" s="7" t="s">
        <v>208</v>
      </c>
      <c r="AE39" s="48" t="s">
        <v>206</v>
      </c>
    </row>
    <row r="40" spans="1:31" ht="18" customHeight="1" x14ac:dyDescent="0.2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31" ht="15" customHeight="1" x14ac:dyDescent="0.2">
      <c r="E41" s="35">
        <v>6.9432870370370362E-4</v>
      </c>
      <c r="F41" s="28" t="s">
        <v>119</v>
      </c>
      <c r="G41" s="28"/>
      <c r="H41" s="8">
        <v>6.9432870370370362E-4</v>
      </c>
      <c r="I41" s="28" t="s">
        <v>156</v>
      </c>
      <c r="J41" s="28"/>
      <c r="K41" s="29"/>
      <c r="L41" s="35">
        <v>6.9432870370370362E-4</v>
      </c>
      <c r="M41" s="28" t="s">
        <v>119</v>
      </c>
      <c r="N41" s="28"/>
      <c r="O41" s="8">
        <v>6.9432870370370362E-4</v>
      </c>
      <c r="P41" s="28" t="s">
        <v>156</v>
      </c>
      <c r="Q41" s="28"/>
      <c r="R41" s="29"/>
      <c r="S41" s="29"/>
      <c r="T41" s="35">
        <v>6.9432870370370362E-4</v>
      </c>
      <c r="U41" s="28" t="s">
        <v>119</v>
      </c>
      <c r="V41" s="28"/>
      <c r="W41" s="8">
        <v>6.9432870370370362E-4</v>
      </c>
      <c r="X41" s="28" t="s">
        <v>156</v>
      </c>
      <c r="Y41" s="28"/>
      <c r="Z41" s="29"/>
    </row>
    <row r="42" spans="1:31" ht="6" customHeight="1" thickBot="1" x14ac:dyDescent="0.25"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31" ht="15" customHeight="1" thickTop="1" thickBot="1" x14ac:dyDescent="0.25">
      <c r="A43" s="195">
        <f>Female!A29</f>
        <v>44562</v>
      </c>
      <c r="B43" s="195"/>
      <c r="C43" s="195"/>
      <c r="D43" s="196"/>
      <c r="E43" s="10">
        <v>6.9432870370370362E-4</v>
      </c>
      <c r="F43" s="28" t="s">
        <v>148</v>
      </c>
      <c r="G43" s="28"/>
      <c r="H43" s="9">
        <v>6.9432870370370362E-4</v>
      </c>
      <c r="I43" s="28" t="s">
        <v>149</v>
      </c>
      <c r="J43" s="28"/>
      <c r="K43" s="29"/>
      <c r="L43" s="10">
        <v>6.9432870370370362E-4</v>
      </c>
      <c r="M43" s="28" t="s">
        <v>148</v>
      </c>
      <c r="N43" s="28"/>
      <c r="O43" s="9">
        <v>6.9432870370370362E-4</v>
      </c>
      <c r="P43" s="28" t="s">
        <v>149</v>
      </c>
      <c r="Q43" s="28"/>
      <c r="R43" s="29"/>
      <c r="S43" s="29"/>
      <c r="T43" s="10">
        <v>6.9432870370370362E-4</v>
      </c>
      <c r="U43" s="28" t="s">
        <v>148</v>
      </c>
      <c r="V43" s="28"/>
      <c r="W43" s="9">
        <v>6.9432870370370362E-4</v>
      </c>
      <c r="X43" s="28" t="s">
        <v>149</v>
      </c>
      <c r="Y43" s="28"/>
      <c r="Z43" s="29"/>
    </row>
    <row r="44" spans="1:31" ht="6" customHeight="1" thickTop="1" x14ac:dyDescent="0.2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31" ht="15" customHeight="1" x14ac:dyDescent="0.2">
      <c r="E45" s="11">
        <v>6.9432870370370362E-4</v>
      </c>
      <c r="F45" s="28" t="s">
        <v>154</v>
      </c>
      <c r="G45" s="30"/>
      <c r="H45" s="36">
        <v>6.9432870370370362E-4</v>
      </c>
      <c r="I45" s="28" t="s">
        <v>155</v>
      </c>
      <c r="J45" s="30"/>
      <c r="K45" s="29"/>
      <c r="L45" s="11">
        <v>6.9432870370370362E-4</v>
      </c>
      <c r="M45" s="28" t="s">
        <v>154</v>
      </c>
      <c r="N45" s="30"/>
      <c r="O45" s="36">
        <v>6.9432870370370362E-4</v>
      </c>
      <c r="P45" s="28" t="s">
        <v>155</v>
      </c>
      <c r="Q45" s="30"/>
      <c r="R45" s="29"/>
      <c r="S45" s="29"/>
      <c r="T45" s="11">
        <v>6.9432870370370362E-4</v>
      </c>
      <c r="U45" s="28" t="s">
        <v>154</v>
      </c>
      <c r="V45" s="30"/>
      <c r="W45" s="36">
        <v>6.9432870370370362E-4</v>
      </c>
      <c r="X45" s="28" t="s">
        <v>155</v>
      </c>
      <c r="Y45" s="30"/>
      <c r="Z45" s="29"/>
    </row>
  </sheetData>
  <sortState xmlns:xlrd2="http://schemas.microsoft.com/office/spreadsheetml/2017/richdata2" ref="A21:Z34">
    <sortCondition descending="1" ref="C24:C34"/>
  </sortState>
  <mergeCells count="3">
    <mergeCell ref="E1:V1"/>
    <mergeCell ref="A43:D43"/>
    <mergeCell ref="AA2:AE2"/>
  </mergeCells>
  <printOptions horizontalCentered="1"/>
  <pageMargins left="0.19685039370078741" right="0.19685039370078741" top="0.59055118110236227" bottom="0.19685039370078741" header="0.31496062992125984" footer="0"/>
  <pageSetup paperSize="9" scale="90" orientation="portrait" r:id="rId1"/>
  <headerFooter alignWithMargins="0">
    <oddHeader>&amp;C&amp;"Arial,Bold"&amp;16Mildenhall Sharks PBs - Male</oddHeader>
  </headerFooter>
  <colBreaks count="2" manualBreakCount="2">
    <brk id="11" max="1048575" man="1"/>
    <brk id="19" max="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C82"/>
  <sheetViews>
    <sheetView topLeftCell="A10" workbookViewId="0">
      <selection activeCell="B31" sqref="B31"/>
    </sheetView>
  </sheetViews>
  <sheetFormatPr defaultRowHeight="12.75" x14ac:dyDescent="0.2"/>
  <cols>
    <col min="1" max="1" width="13.42578125" bestFit="1" customWidth="1"/>
    <col min="2" max="2" width="49.28515625" bestFit="1" customWidth="1"/>
  </cols>
  <sheetData>
    <row r="1" spans="1:3" ht="15" x14ac:dyDescent="0.2">
      <c r="A1" s="31" t="s">
        <v>30</v>
      </c>
      <c r="B1" s="31" t="s">
        <v>75</v>
      </c>
      <c r="C1" s="31" t="s">
        <v>174</v>
      </c>
    </row>
    <row r="2" spans="1:3" x14ac:dyDescent="0.2">
      <c r="A2" s="32" t="s">
        <v>25</v>
      </c>
      <c r="B2" s="32" t="s">
        <v>175</v>
      </c>
      <c r="C2" s="33"/>
    </row>
    <row r="3" spans="1:3" x14ac:dyDescent="0.2">
      <c r="A3" s="32" t="s">
        <v>170</v>
      </c>
      <c r="B3" s="32" t="s">
        <v>170</v>
      </c>
      <c r="C3" s="33"/>
    </row>
    <row r="4" spans="1:3" x14ac:dyDescent="0.2">
      <c r="A4" s="32" t="s">
        <v>130</v>
      </c>
      <c r="B4" s="32" t="s">
        <v>176</v>
      </c>
      <c r="C4" s="33"/>
    </row>
    <row r="5" spans="1:3" x14ac:dyDescent="0.2">
      <c r="A5" s="32" t="s">
        <v>113</v>
      </c>
      <c r="B5" s="32" t="s">
        <v>112</v>
      </c>
      <c r="C5" s="33">
        <v>3</v>
      </c>
    </row>
    <row r="6" spans="1:3" x14ac:dyDescent="0.2">
      <c r="A6" s="32" t="s">
        <v>37</v>
      </c>
      <c r="B6" s="32" t="s">
        <v>32</v>
      </c>
      <c r="C6" s="33">
        <v>4</v>
      </c>
    </row>
    <row r="7" spans="1:3" x14ac:dyDescent="0.2">
      <c r="A7" s="32" t="s">
        <v>248</v>
      </c>
      <c r="B7" s="32" t="s">
        <v>249</v>
      </c>
      <c r="C7" s="33"/>
    </row>
    <row r="8" spans="1:3" x14ac:dyDescent="0.2">
      <c r="A8" s="32" t="s">
        <v>38</v>
      </c>
      <c r="B8" s="32" t="s">
        <v>33</v>
      </c>
      <c r="C8" s="33"/>
    </row>
    <row r="9" spans="1:3" x14ac:dyDescent="0.2">
      <c r="A9" s="32" t="s">
        <v>177</v>
      </c>
      <c r="B9" s="32" t="s">
        <v>178</v>
      </c>
      <c r="C9" s="33"/>
    </row>
    <row r="10" spans="1:3" x14ac:dyDescent="0.2">
      <c r="A10" s="32" t="s">
        <v>45</v>
      </c>
      <c r="B10" s="32" t="s">
        <v>48</v>
      </c>
      <c r="C10" s="33">
        <v>1</v>
      </c>
    </row>
    <row r="11" spans="1:3" x14ac:dyDescent="0.2">
      <c r="A11" s="32" t="s">
        <v>165</v>
      </c>
      <c r="B11" s="32" t="s">
        <v>166</v>
      </c>
      <c r="C11" s="33">
        <v>2</v>
      </c>
    </row>
    <row r="12" spans="1:3" x14ac:dyDescent="0.2">
      <c r="A12" s="32" t="s">
        <v>81</v>
      </c>
      <c r="B12" s="32" t="s">
        <v>82</v>
      </c>
      <c r="C12" s="33"/>
    </row>
    <row r="13" spans="1:3" x14ac:dyDescent="0.2">
      <c r="A13" s="32" t="s">
        <v>140</v>
      </c>
      <c r="B13" s="32" t="s">
        <v>141</v>
      </c>
      <c r="C13" s="33"/>
    </row>
    <row r="14" spans="1:3" x14ac:dyDescent="0.2">
      <c r="A14" s="32" t="s">
        <v>157</v>
      </c>
      <c r="B14" s="32" t="s">
        <v>158</v>
      </c>
      <c r="C14" s="33"/>
    </row>
    <row r="15" spans="1:3" x14ac:dyDescent="0.2">
      <c r="A15" s="32" t="s">
        <v>179</v>
      </c>
      <c r="B15" s="32" t="s">
        <v>180</v>
      </c>
      <c r="C15" s="33"/>
    </row>
    <row r="16" spans="1:3" x14ac:dyDescent="0.2">
      <c r="A16" s="32" t="s">
        <v>27</v>
      </c>
      <c r="B16" s="32" t="s">
        <v>56</v>
      </c>
      <c r="C16" s="33">
        <v>3</v>
      </c>
    </row>
    <row r="17" spans="1:3" x14ac:dyDescent="0.2">
      <c r="A17" s="32" t="s">
        <v>203</v>
      </c>
      <c r="B17" s="32" t="s">
        <v>204</v>
      </c>
      <c r="C17" s="33"/>
    </row>
    <row r="18" spans="1:3" x14ac:dyDescent="0.2">
      <c r="A18" s="32" t="s">
        <v>76</v>
      </c>
      <c r="B18" s="32" t="s">
        <v>138</v>
      </c>
      <c r="C18" s="33"/>
    </row>
    <row r="19" spans="1:3" x14ac:dyDescent="0.2">
      <c r="A19" s="32" t="s">
        <v>26</v>
      </c>
      <c r="B19" s="32" t="s">
        <v>31</v>
      </c>
      <c r="C19" s="33"/>
    </row>
    <row r="20" spans="1:3" x14ac:dyDescent="0.2">
      <c r="A20" s="32" t="s">
        <v>114</v>
      </c>
      <c r="B20" s="32" t="s">
        <v>115</v>
      </c>
      <c r="C20" s="33"/>
    </row>
    <row r="21" spans="1:3" x14ac:dyDescent="0.2">
      <c r="A21" s="32" t="s">
        <v>226</v>
      </c>
      <c r="B21" s="32" t="s">
        <v>225</v>
      </c>
      <c r="C21" s="33"/>
    </row>
    <row r="22" spans="1:3" x14ac:dyDescent="0.2">
      <c r="A22" s="32" t="s">
        <v>59</v>
      </c>
      <c r="B22" s="32" t="s">
        <v>64</v>
      </c>
      <c r="C22" s="33"/>
    </row>
    <row r="23" spans="1:3" x14ac:dyDescent="0.2">
      <c r="A23" s="32" t="s">
        <v>71</v>
      </c>
      <c r="B23" s="32" t="s">
        <v>65</v>
      </c>
      <c r="C23" s="33"/>
    </row>
    <row r="24" spans="1:3" x14ac:dyDescent="0.2">
      <c r="A24" s="32" t="s">
        <v>83</v>
      </c>
      <c r="B24" s="32" t="s">
        <v>84</v>
      </c>
      <c r="C24" s="33"/>
    </row>
    <row r="25" spans="1:3" x14ac:dyDescent="0.2">
      <c r="A25" s="32" t="s">
        <v>60</v>
      </c>
      <c r="B25" s="32" t="s">
        <v>66</v>
      </c>
      <c r="C25" s="33"/>
    </row>
    <row r="26" spans="1:3" x14ac:dyDescent="0.2">
      <c r="A26" s="32" t="s">
        <v>108</v>
      </c>
      <c r="B26" s="32" t="s">
        <v>109</v>
      </c>
      <c r="C26" s="33"/>
    </row>
    <row r="27" spans="1:3" x14ac:dyDescent="0.2">
      <c r="A27" s="32" t="s">
        <v>251</v>
      </c>
      <c r="B27" s="32" t="s">
        <v>252</v>
      </c>
      <c r="C27" s="33"/>
    </row>
    <row r="28" spans="1:3" x14ac:dyDescent="0.2">
      <c r="A28" s="32" t="s">
        <v>61</v>
      </c>
      <c r="B28" s="32" t="s">
        <v>67</v>
      </c>
      <c r="C28" s="33"/>
    </row>
    <row r="29" spans="1:3" x14ac:dyDescent="0.2">
      <c r="A29" s="32" t="s">
        <v>62</v>
      </c>
      <c r="B29" s="32" t="s">
        <v>68</v>
      </c>
      <c r="C29" s="33"/>
    </row>
    <row r="30" spans="1:3" x14ac:dyDescent="0.2">
      <c r="A30" s="32" t="s">
        <v>259</v>
      </c>
      <c r="B30" s="32" t="s">
        <v>260</v>
      </c>
      <c r="C30" s="33"/>
    </row>
    <row r="31" spans="1:3" x14ac:dyDescent="0.2">
      <c r="A31" s="32" t="s">
        <v>102</v>
      </c>
      <c r="B31" s="32" t="s">
        <v>69</v>
      </c>
      <c r="C31" s="33"/>
    </row>
    <row r="32" spans="1:3" x14ac:dyDescent="0.2">
      <c r="A32" s="32" t="s">
        <v>101</v>
      </c>
      <c r="B32" s="32" t="s">
        <v>100</v>
      </c>
      <c r="C32" s="33"/>
    </row>
    <row r="33" spans="1:3" x14ac:dyDescent="0.2">
      <c r="A33" s="32" t="s">
        <v>63</v>
      </c>
      <c r="B33" s="32" t="s">
        <v>70</v>
      </c>
      <c r="C33" s="33"/>
    </row>
    <row r="34" spans="1:3" x14ac:dyDescent="0.2">
      <c r="A34" s="32" t="s">
        <v>78</v>
      </c>
      <c r="B34" s="32" t="s">
        <v>181</v>
      </c>
      <c r="C34" s="33"/>
    </row>
    <row r="35" spans="1:3" x14ac:dyDescent="0.2">
      <c r="A35" s="32" t="s">
        <v>28</v>
      </c>
      <c r="B35" s="32" t="s">
        <v>182</v>
      </c>
      <c r="C35" s="33"/>
    </row>
    <row r="36" spans="1:3" x14ac:dyDescent="0.2">
      <c r="A36" s="32" t="s">
        <v>164</v>
      </c>
      <c r="B36" s="32" t="s">
        <v>161</v>
      </c>
      <c r="C36" s="33">
        <v>2</v>
      </c>
    </row>
    <row r="37" spans="1:3" x14ac:dyDescent="0.2">
      <c r="A37" s="32" t="s">
        <v>183</v>
      </c>
      <c r="B37" s="32" t="s">
        <v>184</v>
      </c>
      <c r="C37" s="33"/>
    </row>
    <row r="38" spans="1:3" x14ac:dyDescent="0.2">
      <c r="A38" s="32" t="s">
        <v>163</v>
      </c>
      <c r="B38" s="32" t="s">
        <v>162</v>
      </c>
      <c r="C38" s="33">
        <v>1</v>
      </c>
    </row>
    <row r="39" spans="1:3" x14ac:dyDescent="0.2">
      <c r="A39" s="32" t="s">
        <v>160</v>
      </c>
      <c r="B39" s="32" t="s">
        <v>159</v>
      </c>
      <c r="C39" s="33">
        <v>2</v>
      </c>
    </row>
    <row r="40" spans="1:3" x14ac:dyDescent="0.2">
      <c r="A40" s="32" t="s">
        <v>153</v>
      </c>
      <c r="B40" s="32" t="s">
        <v>152</v>
      </c>
      <c r="C40" s="33"/>
    </row>
    <row r="41" spans="1:3" x14ac:dyDescent="0.2">
      <c r="A41" s="32" t="s">
        <v>150</v>
      </c>
      <c r="B41" s="32" t="s">
        <v>151</v>
      </c>
      <c r="C41" s="33">
        <v>3</v>
      </c>
    </row>
    <row r="42" spans="1:3" x14ac:dyDescent="0.2">
      <c r="A42" s="32" t="s">
        <v>104</v>
      </c>
      <c r="B42" s="32" t="s">
        <v>105</v>
      </c>
      <c r="C42" s="33"/>
    </row>
    <row r="43" spans="1:3" x14ac:dyDescent="0.2">
      <c r="A43" s="32" t="s">
        <v>39</v>
      </c>
      <c r="B43" s="32" t="s">
        <v>34</v>
      </c>
      <c r="C43" s="33">
        <v>3</v>
      </c>
    </row>
    <row r="44" spans="1:3" x14ac:dyDescent="0.2">
      <c r="A44" s="32" t="s">
        <v>40</v>
      </c>
      <c r="B44" s="32" t="s">
        <v>54</v>
      </c>
      <c r="C44" s="33"/>
    </row>
    <row r="45" spans="1:3" x14ac:dyDescent="0.2">
      <c r="A45" s="32" t="s">
        <v>185</v>
      </c>
      <c r="B45" s="32" t="s">
        <v>186</v>
      </c>
      <c r="C45" s="33">
        <v>3</v>
      </c>
    </row>
    <row r="46" spans="1:3" x14ac:dyDescent="0.2">
      <c r="A46" s="32" t="s">
        <v>197</v>
      </c>
      <c r="B46" s="32" t="s">
        <v>173</v>
      </c>
      <c r="C46" s="33">
        <v>3</v>
      </c>
    </row>
    <row r="47" spans="1:3" x14ac:dyDescent="0.2">
      <c r="A47" s="32" t="s">
        <v>187</v>
      </c>
      <c r="B47" s="32" t="s">
        <v>188</v>
      </c>
      <c r="C47" s="33"/>
    </row>
    <row r="48" spans="1:3" x14ac:dyDescent="0.2">
      <c r="A48" s="32" t="s">
        <v>117</v>
      </c>
      <c r="B48" s="32" t="s">
        <v>116</v>
      </c>
      <c r="C48" s="33"/>
    </row>
    <row r="49" spans="1:3" x14ac:dyDescent="0.2">
      <c r="A49" s="32" t="s">
        <v>189</v>
      </c>
      <c r="B49" s="32" t="s">
        <v>190</v>
      </c>
      <c r="C49" s="33"/>
    </row>
    <row r="50" spans="1:3" x14ac:dyDescent="0.2">
      <c r="A50" s="32" t="s">
        <v>29</v>
      </c>
      <c r="B50" s="32" t="s">
        <v>35</v>
      </c>
      <c r="C50" s="33"/>
    </row>
    <row r="51" spans="1:3" x14ac:dyDescent="0.2">
      <c r="A51" s="32" t="s">
        <v>79</v>
      </c>
      <c r="B51" s="32" t="s">
        <v>80</v>
      </c>
      <c r="C51" s="33"/>
    </row>
    <row r="52" spans="1:3" x14ac:dyDescent="0.2">
      <c r="A52" s="32" t="s">
        <v>242</v>
      </c>
      <c r="B52" s="32" t="s">
        <v>243</v>
      </c>
      <c r="C52" s="33"/>
    </row>
    <row r="53" spans="1:3" x14ac:dyDescent="0.2">
      <c r="A53" s="32" t="s">
        <v>110</v>
      </c>
      <c r="B53" s="32" t="s">
        <v>111</v>
      </c>
      <c r="C53" s="33"/>
    </row>
    <row r="54" spans="1:3" x14ac:dyDescent="0.2">
      <c r="A54" s="32" t="s">
        <v>73</v>
      </c>
      <c r="B54" s="32" t="s">
        <v>72</v>
      </c>
      <c r="C54" s="33"/>
    </row>
    <row r="55" spans="1:3" x14ac:dyDescent="0.2">
      <c r="A55" s="32" t="s">
        <v>215</v>
      </c>
      <c r="B55" s="32" t="s">
        <v>216</v>
      </c>
      <c r="C55" s="33"/>
    </row>
    <row r="56" spans="1:3" x14ac:dyDescent="0.2">
      <c r="A56" s="32" t="s">
        <v>135</v>
      </c>
      <c r="B56" s="32" t="s">
        <v>134</v>
      </c>
      <c r="C56" s="33"/>
    </row>
    <row r="57" spans="1:3" x14ac:dyDescent="0.2">
      <c r="A57" s="32" t="s">
        <v>132</v>
      </c>
      <c r="B57" s="32" t="s">
        <v>133</v>
      </c>
      <c r="C57" s="33"/>
    </row>
    <row r="58" spans="1:3" x14ac:dyDescent="0.2">
      <c r="A58" s="32" t="s">
        <v>213</v>
      </c>
      <c r="B58" s="32" t="s">
        <v>212</v>
      </c>
      <c r="C58" s="33">
        <v>3</v>
      </c>
    </row>
    <row r="59" spans="1:3" x14ac:dyDescent="0.2">
      <c r="A59" s="32" t="s">
        <v>42</v>
      </c>
      <c r="B59" s="32" t="s">
        <v>51</v>
      </c>
      <c r="C59" s="33"/>
    </row>
    <row r="60" spans="1:3" x14ac:dyDescent="0.2">
      <c r="A60" s="32" t="s">
        <v>43</v>
      </c>
      <c r="B60" s="32" t="s">
        <v>50</v>
      </c>
      <c r="C60" s="33">
        <v>3</v>
      </c>
    </row>
    <row r="61" spans="1:3" x14ac:dyDescent="0.2">
      <c r="A61" s="32" t="s">
        <v>41</v>
      </c>
      <c r="B61" s="32" t="s">
        <v>49</v>
      </c>
      <c r="C61" s="33"/>
    </row>
    <row r="62" spans="1:3" x14ac:dyDescent="0.2">
      <c r="A62" s="32" t="s">
        <v>46</v>
      </c>
      <c r="B62" s="32" t="s">
        <v>52</v>
      </c>
      <c r="C62" s="33">
        <v>2</v>
      </c>
    </row>
    <row r="63" spans="1:3" x14ac:dyDescent="0.2">
      <c r="A63" s="32" t="s">
        <v>168</v>
      </c>
      <c r="B63" s="32" t="s">
        <v>169</v>
      </c>
      <c r="C63" s="33">
        <v>2</v>
      </c>
    </row>
    <row r="64" spans="1:3" x14ac:dyDescent="0.2">
      <c r="A64" s="32" t="s">
        <v>58</v>
      </c>
      <c r="B64" s="32" t="s">
        <v>53</v>
      </c>
      <c r="C64" s="33">
        <v>3</v>
      </c>
    </row>
    <row r="65" spans="1:3" x14ac:dyDescent="0.2">
      <c r="A65" s="32" t="s">
        <v>47</v>
      </c>
      <c r="B65" s="32" t="s">
        <v>55</v>
      </c>
      <c r="C65" s="33"/>
    </row>
    <row r="66" spans="1:3" x14ac:dyDescent="0.2">
      <c r="A66" s="32" t="s">
        <v>103</v>
      </c>
      <c r="B66" s="32" t="s">
        <v>191</v>
      </c>
      <c r="C66" s="33"/>
    </row>
    <row r="67" spans="1:3" x14ac:dyDescent="0.2">
      <c r="A67" s="32" t="s">
        <v>97</v>
      </c>
      <c r="B67" s="32" t="s">
        <v>98</v>
      </c>
      <c r="C67" s="33">
        <v>3</v>
      </c>
    </row>
    <row r="68" spans="1:3" x14ac:dyDescent="0.2">
      <c r="A68" s="32" t="s">
        <v>44</v>
      </c>
      <c r="B68" s="32" t="s">
        <v>106</v>
      </c>
      <c r="C68" s="33"/>
    </row>
    <row r="69" spans="1:3" x14ac:dyDescent="0.2">
      <c r="A69" s="32" t="s">
        <v>199</v>
      </c>
      <c r="B69" s="32" t="s">
        <v>200</v>
      </c>
      <c r="C69" s="33"/>
    </row>
    <row r="70" spans="1:3" x14ac:dyDescent="0.2">
      <c r="A70" s="32" t="s">
        <v>77</v>
      </c>
      <c r="B70" s="32" t="s">
        <v>192</v>
      </c>
      <c r="C70" s="33"/>
    </row>
    <row r="71" spans="1:3" x14ac:dyDescent="0.2">
      <c r="A71" s="32" t="s">
        <v>107</v>
      </c>
      <c r="B71" s="32" t="s">
        <v>193</v>
      </c>
      <c r="C71" s="33">
        <v>3</v>
      </c>
    </row>
    <row r="72" spans="1:3" x14ac:dyDescent="0.2">
      <c r="A72" s="32" t="s">
        <v>57</v>
      </c>
      <c r="B72" s="32" t="s">
        <v>194</v>
      </c>
      <c r="C72" s="33">
        <v>3</v>
      </c>
    </row>
    <row r="73" spans="1:3" x14ac:dyDescent="0.2">
      <c r="A73" s="32" t="s">
        <v>195</v>
      </c>
      <c r="B73" s="32" t="s">
        <v>196</v>
      </c>
      <c r="C73" s="33"/>
    </row>
    <row r="74" spans="1:3" x14ac:dyDescent="0.2">
      <c r="A74" s="32" t="s">
        <v>36</v>
      </c>
      <c r="B74" s="32" t="s">
        <v>120</v>
      </c>
      <c r="C74" s="33"/>
    </row>
    <row r="75" spans="1:3" x14ac:dyDescent="0.2">
      <c r="A75" s="32" t="s">
        <v>95</v>
      </c>
      <c r="B75" s="32" t="s">
        <v>121</v>
      </c>
    </row>
    <row r="76" spans="1:3" x14ac:dyDescent="0.2">
      <c r="A76" s="32" t="s">
        <v>145</v>
      </c>
      <c r="B76" s="32" t="s">
        <v>144</v>
      </c>
    </row>
    <row r="77" spans="1:3" x14ac:dyDescent="0.2">
      <c r="A77" s="32" t="s">
        <v>99</v>
      </c>
      <c r="B77" s="32" t="s">
        <v>122</v>
      </c>
    </row>
    <row r="78" spans="1:3" x14ac:dyDescent="0.2">
      <c r="A78" s="32" t="s">
        <v>146</v>
      </c>
      <c r="B78" s="32" t="s">
        <v>147</v>
      </c>
    </row>
    <row r="79" spans="1:3" x14ac:dyDescent="0.2">
      <c r="A79" s="32" t="s">
        <v>126</v>
      </c>
      <c r="B79" s="32" t="s">
        <v>127</v>
      </c>
    </row>
    <row r="80" spans="1:3" x14ac:dyDescent="0.2">
      <c r="A80" s="32" t="s">
        <v>96</v>
      </c>
      <c r="B80" s="32" t="s">
        <v>123</v>
      </c>
    </row>
    <row r="81" spans="1:2" x14ac:dyDescent="0.2">
      <c r="A81" s="32" t="s">
        <v>128</v>
      </c>
      <c r="B81" s="32" t="s">
        <v>129</v>
      </c>
    </row>
    <row r="82" spans="1:2" x14ac:dyDescent="0.2">
      <c r="A82" s="32" t="s">
        <v>74</v>
      </c>
      <c r="B82" s="32" t="s">
        <v>124</v>
      </c>
    </row>
  </sheetData>
  <sortState xmlns:xlrd2="http://schemas.microsoft.com/office/spreadsheetml/2017/richdata2" ref="A2:B36">
    <sortCondition ref="A36"/>
  </sortState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Female</vt:lpstr>
      <vt:lpstr>Male</vt:lpstr>
      <vt:lpstr>Key to Comments</vt:lpstr>
      <vt:lpstr>Female!Print_Area</vt:lpstr>
      <vt:lpstr>'Key to Comments'!Print_Area</vt:lpstr>
      <vt:lpstr>Male!Print_Area</vt:lpstr>
      <vt:lpstr>Female!Print_Titles</vt:lpstr>
      <vt:lpstr>Male!Print_Titles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Garry</dc:creator>
  <cp:lastModifiedBy>Rob Garry</cp:lastModifiedBy>
  <cp:lastPrinted>2022-05-15T14:34:16Z</cp:lastPrinted>
  <dcterms:created xsi:type="dcterms:W3CDTF">2002-01-12T09:15:20Z</dcterms:created>
  <dcterms:modified xsi:type="dcterms:W3CDTF">2022-05-15T14:40:54Z</dcterms:modified>
</cp:coreProperties>
</file>