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Clubs\Sharks\Times\2025\"/>
    </mc:Choice>
  </mc:AlternateContent>
  <xr:revisionPtr revIDLastSave="0" documentId="13_ncr:1_{1E81AF3F-306C-4A01-8D07-2CE8C8361ECD}" xr6:coauthVersionLast="47" xr6:coauthVersionMax="47" xr10:uidLastSave="{00000000-0000-0000-0000-000000000000}"/>
  <bookViews>
    <workbookView xWindow="2340" yWindow="2340" windowWidth="26415" windowHeight="16260" activeTab="1" xr2:uid="{00000000-000D-0000-FFFF-FFFF00000000}"/>
  </bookViews>
  <sheets>
    <sheet name="Female" sheetId="8" r:id="rId1"/>
    <sheet name="Male" sheetId="4" r:id="rId2"/>
    <sheet name="Key to Comments" sheetId="7" r:id="rId3"/>
  </sheets>
  <definedNames>
    <definedName name="_xlnm.Print_Area" localSheetId="0">Female!$A$1:$AE$53</definedName>
    <definedName name="_xlnm.Print_Area" localSheetId="2">'Key to Comments'!$A$1:$B$90</definedName>
    <definedName name="_xlnm.Print_Area" localSheetId="1">Male!$A$1:$AE$54</definedName>
    <definedName name="_xlnm.Print_Titles" localSheetId="0">Female!$A:$D</definedName>
    <definedName name="_xlnm.Print_Titles" localSheetId="1">Male!$A:$D,Male!$1:$3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3" i="4" l="1"/>
  <c r="AD13" i="4"/>
  <c r="AC13" i="4"/>
  <c r="AB13" i="4"/>
  <c r="AE29" i="8" l="1"/>
  <c r="AD29" i="8"/>
  <c r="AC29" i="8"/>
  <c r="AB29" i="8"/>
  <c r="AE44" i="4"/>
  <c r="AD44" i="4"/>
  <c r="AC44" i="4"/>
  <c r="AB44" i="4"/>
  <c r="AE45" i="4"/>
  <c r="AD45" i="4"/>
  <c r="AC45" i="4"/>
  <c r="AB45" i="4"/>
  <c r="AE28" i="4"/>
  <c r="AD28" i="4"/>
  <c r="AC28" i="4"/>
  <c r="AB28" i="4"/>
  <c r="AE37" i="8" l="1"/>
  <c r="AD37" i="8"/>
  <c r="AC37" i="8"/>
  <c r="AB37" i="8"/>
  <c r="AE7" i="8" l="1"/>
  <c r="AD7" i="8"/>
  <c r="AC7" i="8"/>
  <c r="AB7" i="8"/>
  <c r="AE8" i="8"/>
  <c r="AD8" i="8"/>
  <c r="AC8" i="8"/>
  <c r="AB8" i="8"/>
  <c r="AE23" i="8"/>
  <c r="AD23" i="8"/>
  <c r="AC23" i="8"/>
  <c r="AB23" i="8"/>
  <c r="AE21" i="4"/>
  <c r="AD21" i="4"/>
  <c r="AC21" i="4"/>
  <c r="AB21" i="4"/>
  <c r="AE15" i="4"/>
  <c r="AD15" i="4"/>
  <c r="AC15" i="4"/>
  <c r="AB15" i="4"/>
  <c r="AE5" i="4"/>
  <c r="AD5" i="4"/>
  <c r="AC5" i="4"/>
  <c r="AB5" i="4"/>
  <c r="AE7" i="4"/>
  <c r="AD7" i="4"/>
  <c r="AC7" i="4"/>
  <c r="AB7" i="4"/>
  <c r="AE31" i="8" l="1"/>
  <c r="AD31" i="8"/>
  <c r="AC31" i="8"/>
  <c r="AB31" i="8"/>
  <c r="AE17" i="4" l="1"/>
  <c r="AD17" i="4"/>
  <c r="AC17" i="4"/>
  <c r="AB17" i="4"/>
  <c r="AE42" i="8"/>
  <c r="AD42" i="8"/>
  <c r="AC42" i="8"/>
  <c r="AB42" i="8"/>
  <c r="AE40" i="8"/>
  <c r="AD40" i="8"/>
  <c r="AC40" i="8"/>
  <c r="AB40" i="8"/>
  <c r="AE43" i="4"/>
  <c r="AD43" i="4"/>
  <c r="AC43" i="4"/>
  <c r="AB43" i="4"/>
  <c r="AE4" i="4" l="1"/>
  <c r="AD4" i="4"/>
  <c r="AC4" i="4"/>
  <c r="AB4" i="4"/>
  <c r="AE11" i="4"/>
  <c r="AD11" i="4"/>
  <c r="AC11" i="4"/>
  <c r="AB11" i="4"/>
  <c r="AE23" i="4"/>
  <c r="AD23" i="4"/>
  <c r="AC23" i="4"/>
  <c r="AB23" i="4"/>
  <c r="AE15" i="8"/>
  <c r="AD15" i="8"/>
  <c r="AC15" i="8"/>
  <c r="AB15" i="8"/>
  <c r="AE14" i="8"/>
  <c r="AD14" i="8"/>
  <c r="AC14" i="8"/>
  <c r="AB14" i="8"/>
  <c r="AE5" i="8"/>
  <c r="AD5" i="8"/>
  <c r="AC5" i="8"/>
  <c r="AB5" i="8"/>
  <c r="AE29" i="4" l="1"/>
  <c r="AD29" i="4"/>
  <c r="AC29" i="4"/>
  <c r="AB29" i="4"/>
  <c r="AE37" i="4"/>
  <c r="AD37" i="4"/>
  <c r="AC37" i="4"/>
  <c r="AB37" i="4"/>
  <c r="AE26" i="4"/>
  <c r="AD26" i="4"/>
  <c r="AC26" i="4"/>
  <c r="AB26" i="4"/>
  <c r="AE9" i="4"/>
  <c r="AD9" i="4"/>
  <c r="AC9" i="4"/>
  <c r="AB9" i="4"/>
  <c r="AE10" i="4"/>
  <c r="AD10" i="4"/>
  <c r="AC10" i="4"/>
  <c r="AB10" i="4"/>
  <c r="AE9" i="8"/>
  <c r="AD9" i="8"/>
  <c r="AC9" i="8"/>
  <c r="AB9" i="8"/>
  <c r="AE13" i="8"/>
  <c r="AD13" i="8"/>
  <c r="AC13" i="8"/>
  <c r="AB13" i="8"/>
  <c r="AE22" i="8"/>
  <c r="AD22" i="8"/>
  <c r="AC22" i="8"/>
  <c r="AB22" i="8"/>
  <c r="AE17" i="8"/>
  <c r="AD17" i="8"/>
  <c r="AC17" i="8"/>
  <c r="AB17" i="8"/>
  <c r="AE34" i="8"/>
  <c r="AD34" i="8"/>
  <c r="AC34" i="8"/>
  <c r="AB34" i="8"/>
  <c r="AE19" i="8"/>
  <c r="AD19" i="8"/>
  <c r="AC19" i="8"/>
  <c r="AB19" i="8"/>
  <c r="AE27" i="8" l="1"/>
  <c r="AD27" i="8"/>
  <c r="AC27" i="8"/>
  <c r="AB27" i="8"/>
  <c r="AB30" i="8"/>
  <c r="AC30" i="8"/>
  <c r="AD30" i="8"/>
  <c r="AE30" i="8"/>
  <c r="AE27" i="4"/>
  <c r="AD27" i="4"/>
  <c r="AC27" i="4"/>
  <c r="AB27" i="4"/>
  <c r="AE44" i="8" l="1"/>
  <c r="AD44" i="8"/>
  <c r="AC44" i="8"/>
  <c r="AB44" i="8"/>
  <c r="AE43" i="8"/>
  <c r="AD43" i="8"/>
  <c r="AC43" i="8"/>
  <c r="AB43" i="8"/>
  <c r="AE42" i="4"/>
  <c r="AD42" i="4"/>
  <c r="AC42" i="4"/>
  <c r="AB42" i="4"/>
  <c r="AE41" i="4"/>
  <c r="AD41" i="4"/>
  <c r="AC41" i="4"/>
  <c r="AB41" i="4"/>
  <c r="AE6" i="8"/>
  <c r="AD6" i="8"/>
  <c r="AC6" i="8"/>
  <c r="AB6" i="8"/>
  <c r="AE12" i="8"/>
  <c r="AD12" i="8"/>
  <c r="AC12" i="8"/>
  <c r="AB12" i="8"/>
  <c r="AE16" i="8"/>
  <c r="AD16" i="8"/>
  <c r="AC16" i="8"/>
  <c r="AB16" i="8"/>
  <c r="AE20" i="8"/>
  <c r="AD20" i="8"/>
  <c r="AC20" i="8"/>
  <c r="AB20" i="8"/>
  <c r="AE25" i="8"/>
  <c r="AD25" i="8"/>
  <c r="AC25" i="8"/>
  <c r="AB25" i="8"/>
  <c r="AE32" i="8"/>
  <c r="AD32" i="8"/>
  <c r="AC32" i="8"/>
  <c r="AB32" i="8"/>
  <c r="AE11" i="8"/>
  <c r="AD11" i="8"/>
  <c r="AC11" i="8"/>
  <c r="AB11" i="8"/>
  <c r="AE24" i="8"/>
  <c r="AD24" i="8"/>
  <c r="AC24" i="8"/>
  <c r="AB24" i="8"/>
  <c r="AE28" i="8"/>
  <c r="AD28" i="8"/>
  <c r="AC28" i="8"/>
  <c r="AB28" i="8"/>
  <c r="AE33" i="8"/>
  <c r="AD33" i="8"/>
  <c r="AC33" i="8"/>
  <c r="AB33" i="8"/>
  <c r="AE4" i="8"/>
  <c r="AD4" i="8"/>
  <c r="AC4" i="8"/>
  <c r="AB4" i="8"/>
  <c r="AE10" i="8"/>
  <c r="AD10" i="8"/>
  <c r="AC10" i="8"/>
  <c r="AB10" i="8"/>
  <c r="AE18" i="8"/>
  <c r="AD18" i="8"/>
  <c r="AC18" i="8"/>
  <c r="AB18" i="8"/>
  <c r="AE21" i="8"/>
  <c r="AD21" i="8"/>
  <c r="AC21" i="8"/>
  <c r="AB21" i="8"/>
  <c r="AE26" i="8"/>
  <c r="AD26" i="8"/>
  <c r="AC26" i="8"/>
  <c r="AB26" i="8"/>
  <c r="AE8" i="4" l="1"/>
  <c r="AD8" i="4"/>
  <c r="AC8" i="4"/>
  <c r="AB8" i="4"/>
  <c r="AE30" i="4" l="1"/>
  <c r="AD30" i="4"/>
  <c r="AC30" i="4"/>
  <c r="AB30" i="4"/>
  <c r="AE14" i="4"/>
  <c r="AD14" i="4"/>
  <c r="AC14" i="4"/>
  <c r="AB14" i="4"/>
  <c r="AE6" i="4"/>
  <c r="AD6" i="4"/>
  <c r="AC6" i="4"/>
  <c r="AB6" i="4"/>
  <c r="AE19" i="4" l="1"/>
  <c r="AD19" i="4"/>
  <c r="AC19" i="4"/>
  <c r="AB19" i="4"/>
  <c r="AE24" i="4" l="1"/>
  <c r="AD24" i="4"/>
  <c r="AC24" i="4"/>
  <c r="AB24" i="4"/>
  <c r="AE22" i="4"/>
  <c r="AD22" i="4"/>
  <c r="AC22" i="4"/>
  <c r="AB22" i="4"/>
  <c r="AE25" i="4"/>
  <c r="AD25" i="4"/>
  <c r="AC25" i="4"/>
  <c r="AB25" i="4"/>
  <c r="AE32" i="4" l="1"/>
  <c r="AD32" i="4"/>
  <c r="AC32" i="4"/>
  <c r="AB32" i="4"/>
  <c r="AE20" i="4"/>
  <c r="AD20" i="4"/>
  <c r="AC20" i="4"/>
  <c r="AB20" i="4"/>
  <c r="AE12" i="4" l="1"/>
  <c r="AD12" i="4"/>
  <c r="AC12" i="4"/>
  <c r="AB12" i="4"/>
  <c r="AE16" i="4"/>
  <c r="AD16" i="4"/>
  <c r="AC16" i="4"/>
  <c r="AB16" i="4"/>
  <c r="AE18" i="4" l="1"/>
  <c r="AD18" i="4"/>
  <c r="AC18" i="4"/>
  <c r="AB18" i="4"/>
  <c r="AE39" i="8" l="1"/>
  <c r="AD39" i="8"/>
  <c r="AC39" i="8"/>
  <c r="AB39" i="8"/>
  <c r="AE31" i="4"/>
  <c r="AD31" i="4"/>
  <c r="AC31" i="4"/>
  <c r="AB31" i="4"/>
  <c r="AE33" i="4"/>
  <c r="AD33" i="4"/>
  <c r="AC33" i="4"/>
  <c r="AB33" i="4"/>
  <c r="AE35" i="4"/>
  <c r="AD35" i="4"/>
  <c r="AC35" i="4"/>
  <c r="AB35" i="4"/>
  <c r="AE34" i="4"/>
  <c r="AD34" i="4"/>
  <c r="AC34" i="4"/>
  <c r="AB34" i="4"/>
  <c r="AE36" i="4"/>
  <c r="AD36" i="4"/>
  <c r="AC36" i="4"/>
  <c r="AB36" i="4"/>
  <c r="AE38" i="4"/>
  <c r="AD38" i="4"/>
  <c r="AC38" i="4"/>
  <c r="AB38" i="4"/>
  <c r="AE39" i="4"/>
  <c r="AD39" i="4"/>
  <c r="AC39" i="4"/>
  <c r="AB39" i="4"/>
  <c r="AB35" i="8"/>
  <c r="AC35" i="8"/>
  <c r="AD35" i="8"/>
  <c r="AE35" i="8"/>
  <c r="AB36" i="8"/>
  <c r="AC36" i="8"/>
  <c r="AD36" i="8"/>
  <c r="AE36" i="8"/>
  <c r="AD38" i="8" l="1"/>
  <c r="AE40" i="4"/>
  <c r="AD40" i="4"/>
  <c r="AB38" i="8" l="1"/>
  <c r="AC38" i="8"/>
  <c r="AE38" i="8"/>
  <c r="AB40" i="4"/>
  <c r="AC4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Garry</author>
    <author>Steve &amp; Mel</author>
    <author>Tony</author>
    <author>Mr &amp; Mrs Molyneux</author>
  </authors>
  <commentList>
    <comment ref="E4" authorId="0" shapeId="0" xr:uid="{6F3E0133-38E7-4720-8097-9454AE73F5F9}">
      <text>
        <r>
          <rPr>
            <sz val="9"/>
            <color indexed="81"/>
            <rFont val="Tahoma"/>
            <family val="2"/>
          </rPr>
          <t>19/11/23 1:00.19 ClubChamps</t>
        </r>
      </text>
    </comment>
    <comment ref="F4" authorId="0" shapeId="0" xr:uid="{14DD10AB-4FBE-4C79-AFC2-3F1FEC888509}">
      <text>
        <r>
          <rPr>
            <sz val="9"/>
            <color indexed="81"/>
            <rFont val="Tahoma"/>
            <family val="2"/>
          </rPr>
          <t>25/04/25 1:03.69 ColourGala</t>
        </r>
      </text>
    </comment>
    <comment ref="M4" authorId="0" shapeId="0" xr:uid="{AB331EB2-ADAA-47DD-84F1-C6095E6EC5CC}">
      <text>
        <r>
          <rPr>
            <sz val="9"/>
            <color indexed="81"/>
            <rFont val="Tahoma"/>
            <family val="2"/>
          </rPr>
          <t>25/04/25 1:15.03 ColourGala</t>
        </r>
      </text>
    </comment>
    <comment ref="E5" authorId="0" shapeId="0" xr:uid="{31650AF4-84D6-4433-86B2-0846C0555D5D}">
      <text>
        <r>
          <rPr>
            <sz val="8"/>
            <color indexed="81"/>
            <rFont val="Tahoma"/>
            <family val="2"/>
          </rPr>
          <t>17/11/24 0:43.76 ClubChamps</t>
        </r>
      </text>
    </comment>
    <comment ref="E6" authorId="0" shapeId="0" xr:uid="{6866512C-20AE-453F-978A-21C8B49E0E1C}">
      <text>
        <r>
          <rPr>
            <sz val="8"/>
            <color indexed="81"/>
            <rFont val="Tahoma"/>
            <family val="2"/>
          </rPr>
          <t>19/11/23 0:46.90 ClubChamps
09/11/24 0:27.81 ClubChamps
17/11/24 0:26.68 ClubChamps</t>
        </r>
      </text>
    </comment>
    <comment ref="F6" authorId="0" shapeId="0" xr:uid="{60D59668-6343-4725-80E9-B0FE3B6D6F41}">
      <text>
        <r>
          <rPr>
            <sz val="9"/>
            <color indexed="81"/>
            <rFont val="Tahoma"/>
            <family val="2"/>
          </rPr>
          <t>25/04/25 0:49.22 ColourGala</t>
        </r>
      </text>
    </comment>
    <comment ref="G6" authorId="0" shapeId="0" xr:uid="{167253C9-1699-4AF7-93D4-638618F4FFF0}">
      <text>
        <r>
          <rPr>
            <sz val="8"/>
            <color indexed="81"/>
            <rFont val="Tahoma"/>
            <family val="2"/>
          </rPr>
          <t>22/07/25 2:00.77 TimeTrial
10/10/25 1:49.15 ClubChampsLD (ST)</t>
        </r>
      </text>
    </comment>
    <comment ref="H6" authorId="0" shapeId="0" xr:uid="{F274046D-1A73-478F-8C25-794210F89976}">
      <text>
        <r>
          <rPr>
            <sz val="8"/>
            <color indexed="81"/>
            <rFont val="Tahoma"/>
            <family val="2"/>
          </rPr>
          <t>10/10/25 3:47.43 ClubChamps</t>
        </r>
      </text>
    </comment>
    <comment ref="I6" authorId="0" shapeId="0" xr:uid="{C09EAABA-CFBA-409B-B31A-6A13E3830C39}">
      <text>
        <r>
          <rPr>
            <sz val="8"/>
            <color indexed="81"/>
            <rFont val="Tahoma"/>
            <family val="2"/>
          </rPr>
          <t>12/10/25 7:45.03 ClubChampsLD (ST)</t>
        </r>
      </text>
    </comment>
    <comment ref="J6" authorId="0" shapeId="0" xr:uid="{9789C02F-418F-4DB4-AF93-54CC176E5B81}">
      <text>
        <r>
          <rPr>
            <sz val="8"/>
            <color indexed="81"/>
            <rFont val="Tahoma"/>
            <family val="2"/>
          </rPr>
          <t>12/10/25 15:51.91 ClubChampsLD (ST)</t>
        </r>
      </text>
    </comment>
    <comment ref="K6" authorId="0" shapeId="0" xr:uid="{61CA6C52-6B6B-4CF3-A5F7-D0CB8752668C}">
      <text>
        <r>
          <rPr>
            <sz val="8"/>
            <color indexed="81"/>
            <rFont val="Tahoma"/>
            <family val="2"/>
          </rPr>
          <t>12/10/25 30:08.50 ClubChamps</t>
        </r>
      </text>
    </comment>
    <comment ref="L6" authorId="0" shapeId="0" xr:uid="{203D1986-66FC-40F9-94DA-4598F8EF6C9E}">
      <text>
        <r>
          <rPr>
            <sz val="8"/>
            <color indexed="81"/>
            <rFont val="Tahoma"/>
            <family val="2"/>
          </rPr>
          <t>16/11/24 0:30.94 ClubChamps</t>
        </r>
      </text>
    </comment>
    <comment ref="M6" authorId="0" shapeId="0" xr:uid="{1D5B610E-C427-4680-AA4B-F40744D081D7}">
      <text>
        <r>
          <rPr>
            <sz val="8"/>
            <color indexed="81"/>
            <rFont val="Tahoma"/>
            <family val="2"/>
          </rPr>
          <t>16/11/24 1:04.43 ClubChamps
25/04/25 0:58.31 ColourGala</t>
        </r>
      </text>
    </comment>
    <comment ref="Q6" authorId="0" shapeId="0" xr:uid="{764B1060-ECBA-479C-AA75-374A922B6F69}">
      <text>
        <r>
          <rPr>
            <sz val="8"/>
            <color indexed="81"/>
            <rFont val="Tahoma"/>
            <family val="2"/>
          </rPr>
          <t>25/04/25 1:20.85 ColourGala
03/10/25 1:10.17 ClubChampsLD (ST)</t>
        </r>
      </text>
    </comment>
    <comment ref="R6" authorId="0" shapeId="0" xr:uid="{D905D4A2-3833-44D5-9C52-90B6D372BE19}">
      <text>
        <r>
          <rPr>
            <sz val="8"/>
            <color indexed="81"/>
            <rFont val="Tahoma"/>
            <family val="2"/>
          </rPr>
          <t>03/10/25 2:27.94 ClubChampsLD (ST)</t>
        </r>
      </text>
    </comment>
    <comment ref="S6" authorId="0" shapeId="0" xr:uid="{B24C96F9-B750-49E3-AD54-48DE6988261D}">
      <text>
        <r>
          <rPr>
            <sz val="8"/>
            <color indexed="81"/>
            <rFont val="Tahoma"/>
            <family val="2"/>
          </rPr>
          <t>03/10/25 5:05.06 ClubChamps</t>
        </r>
      </text>
    </comment>
    <comment ref="T6" authorId="0" shapeId="0" xr:uid="{8C52D9F5-11F1-4D63-91D6-7E33B1C4C3FE}">
      <text>
        <r>
          <rPr>
            <sz val="8"/>
            <color indexed="81"/>
            <rFont val="Tahoma"/>
            <family val="2"/>
          </rPr>
          <t>16/11/24 0:35.35 ClubChamps</t>
        </r>
      </text>
    </comment>
    <comment ref="F7" authorId="0" shapeId="0" xr:uid="{31F41DDB-4C84-4C6F-8753-5FBC8CFBD6C3}">
      <text>
        <r>
          <rPr>
            <sz val="8"/>
            <color indexed="81"/>
            <rFont val="Tahoma"/>
            <family val="2"/>
          </rPr>
          <t>25/04/25 0:57.56 ColourGala
10/10/25 0:50.22 ClubChampsLD (ST)</t>
        </r>
      </text>
    </comment>
    <comment ref="G7" authorId="0" shapeId="0" xr:uid="{0BF05B4D-1BA0-4F10-8582-A1D5C986280E}">
      <text>
        <r>
          <rPr>
            <sz val="8"/>
            <color indexed="81"/>
            <rFont val="Tahoma"/>
            <family val="2"/>
          </rPr>
          <t>31/05/25 1:57.21 WestSuff
10/10/25 1:49.58 ClubChampsLD (ST)</t>
        </r>
      </text>
    </comment>
    <comment ref="H7" authorId="0" shapeId="0" xr:uid="{DFD20BBA-C1AD-4E88-BC73-E81B663D7E62}">
      <text>
        <r>
          <rPr>
            <sz val="8"/>
            <color indexed="81"/>
            <rFont val="Tahoma"/>
            <family val="2"/>
          </rPr>
          <t>10/10/25 3:52.26 ClubChamps</t>
        </r>
      </text>
    </comment>
    <comment ref="M7" authorId="0" shapeId="0" xr:uid="{EE8B56D0-0D86-4FA5-888C-5F01A804A346}">
      <text>
        <r>
          <rPr>
            <sz val="9"/>
            <color indexed="81"/>
            <rFont val="Tahoma"/>
            <family val="2"/>
          </rPr>
          <t>25/04/25 0:51.22 ColourGala</t>
        </r>
      </text>
    </comment>
    <comment ref="O7" authorId="0" shapeId="0" xr:uid="{CC06BAA5-402A-4EEF-86A9-91C76B983DD2}">
      <text>
        <r>
          <rPr>
            <sz val="8"/>
            <color indexed="81"/>
            <rFont val="Tahoma"/>
            <family val="2"/>
          </rPr>
          <t>26/09/25 3:43.11 ClubChamps</t>
        </r>
      </text>
    </comment>
    <comment ref="Q7" authorId="0" shapeId="0" xr:uid="{7C1A5933-07CB-4C80-AC0A-22A4EA12D435}">
      <text>
        <r>
          <rPr>
            <sz val="8"/>
            <color indexed="81"/>
            <rFont val="Tahoma"/>
            <family val="2"/>
          </rPr>
          <t>25/04/25 1:21.22 ColourGala
03/10/25 1:01.92 ClubChampsLD (ST)</t>
        </r>
      </text>
    </comment>
    <comment ref="R7" authorId="0" shapeId="0" xr:uid="{6D6BD815-F40B-43BA-B740-2CBF8B005254}">
      <text>
        <r>
          <rPr>
            <sz val="8"/>
            <color indexed="81"/>
            <rFont val="Tahoma"/>
            <family val="2"/>
          </rPr>
          <t>03/10/25 2:13.98 ClubChampsLD (ST)</t>
        </r>
      </text>
    </comment>
    <comment ref="S7" authorId="0" shapeId="0" xr:uid="{3F84070E-DAAD-4613-BE23-2355E857C181}">
      <text>
        <r>
          <rPr>
            <sz val="8"/>
            <color indexed="81"/>
            <rFont val="Tahoma"/>
            <family val="2"/>
          </rPr>
          <t>03/10/25 4:42.83 ClubChamps</t>
        </r>
      </text>
    </comment>
    <comment ref="T7" authorId="0" shapeId="0" xr:uid="{F1B45C29-B104-46A7-8D4E-04D17C1E5C1B}">
      <text>
        <r>
          <rPr>
            <sz val="9"/>
            <color indexed="81"/>
            <rFont val="Tahoma"/>
            <family val="2"/>
          </rPr>
          <t>25/04/25 0:27.28 ColourGala</t>
        </r>
      </text>
    </comment>
    <comment ref="F8" authorId="0" shapeId="0" xr:uid="{A975B987-F872-4E23-858B-BBF71C338F2A}">
      <text>
        <r>
          <rPr>
            <sz val="9"/>
            <color indexed="81"/>
            <rFont val="Tahoma"/>
            <family val="2"/>
          </rPr>
          <t>25/04/25 1:16.22 ColourGala</t>
        </r>
      </text>
    </comment>
    <comment ref="M8" authorId="0" shapeId="0" xr:uid="{F861A5BB-7525-4F13-9852-F59FC5DC4BFA}">
      <text>
        <r>
          <rPr>
            <sz val="9"/>
            <color indexed="81"/>
            <rFont val="Tahoma"/>
            <family val="2"/>
          </rPr>
          <t>25/04/25 1:20.09 ColourGala</t>
        </r>
      </text>
    </comment>
    <comment ref="E9" authorId="0" shapeId="0" xr:uid="{569CED0B-F1F1-49EB-90B1-3F485DA87287}">
      <text>
        <r>
          <rPr>
            <sz val="8"/>
            <color indexed="81"/>
            <rFont val="Tahoma"/>
            <family val="2"/>
          </rPr>
          <t>09/11/24 0:35.40 ClubChamps</t>
        </r>
      </text>
    </comment>
    <comment ref="F9" authorId="0" shapeId="0" xr:uid="{F8F35A1D-DE83-467D-A0DD-95DE9A15F691}">
      <text>
        <r>
          <rPr>
            <sz val="8"/>
            <color indexed="81"/>
            <rFont val="Tahoma"/>
            <family val="2"/>
          </rPr>
          <t>09/11/24 1:20.00 ClubChamps
25/04/25 0:58.25 ColourGala</t>
        </r>
      </text>
    </comment>
    <comment ref="L9" authorId="0" shapeId="0" xr:uid="{03BE230B-FC49-4749-8845-D5EEFC52FE6B}">
      <text>
        <r>
          <rPr>
            <sz val="8"/>
            <color indexed="81"/>
            <rFont val="Tahoma"/>
            <family val="2"/>
          </rPr>
          <t>16/11/24 0:32.22 ClubChamps</t>
        </r>
      </text>
    </comment>
    <comment ref="M9" authorId="0" shapeId="0" xr:uid="{2E5B3C33-0223-4BA1-98DE-27E398286550}">
      <text>
        <r>
          <rPr>
            <sz val="9"/>
            <color indexed="81"/>
            <rFont val="Tahoma"/>
            <family val="2"/>
          </rPr>
          <t>25/04/25 0:59.69 ColourGala</t>
        </r>
      </text>
    </comment>
    <comment ref="T9" authorId="0" shapeId="0" xr:uid="{E813762C-7465-46E4-A4D7-67DD8B352D31}">
      <text>
        <r>
          <rPr>
            <sz val="9"/>
            <color indexed="81"/>
            <rFont val="Tahoma"/>
            <family val="2"/>
          </rPr>
          <t>12/07/25 0:38.78 DaveRobinson</t>
        </r>
      </text>
    </comment>
    <comment ref="E10" authorId="0" shapeId="0" xr:uid="{F7653FCC-12F6-4D32-B1D6-F4D8967DA7BF}">
      <text>
        <r>
          <rPr>
            <sz val="8"/>
            <color indexed="81"/>
            <rFont val="Tahoma"/>
            <family val="2"/>
          </rPr>
          <t>20/11/22 0:55.75 ClubChamps
19/11/23 0:34.98 ClubChamps
17/11/24 0:28.51 ClubChamps</t>
        </r>
      </text>
    </comment>
    <comment ref="F10" authorId="0" shapeId="0" xr:uid="{7F98C0AB-167E-4B75-98EA-7303E9E051EF}">
      <text>
        <r>
          <rPr>
            <sz val="9"/>
            <color indexed="81"/>
            <rFont val="Tahoma"/>
            <family val="2"/>
          </rPr>
          <t>25/04/25 0:59.60 ColourGala</t>
        </r>
      </text>
    </comment>
    <comment ref="L10" authorId="0" shapeId="0" xr:uid="{8BCCDBE4-DB41-441D-A26E-F5AB3364B85C}">
      <text>
        <r>
          <rPr>
            <sz val="8"/>
            <color indexed="81"/>
            <rFont val="Tahoma"/>
            <family val="2"/>
          </rPr>
          <t>16/11/24 0:32.55 ClubChamps</t>
        </r>
      </text>
    </comment>
    <comment ref="M10" authorId="0" shapeId="0" xr:uid="{4E4AE332-3889-4935-9E15-1D8D8D24BE2D}">
      <text>
        <r>
          <rPr>
            <sz val="8"/>
            <color indexed="81"/>
            <rFont val="Tahoma"/>
            <family val="2"/>
          </rPr>
          <t>16/11/24 1:12.03 ClubChamps
25/04/25 1:01.30 ColourGala</t>
        </r>
      </text>
    </comment>
    <comment ref="E11" authorId="0" shapeId="0" xr:uid="{139B9592-C845-42B6-AB7F-ADDCC0AC1DB9}">
      <text>
        <r>
          <rPr>
            <sz val="9"/>
            <color indexed="81"/>
            <rFont val="Tahoma"/>
            <family val="2"/>
          </rPr>
          <t>19/11/23 0:38.32 ClubChamps</t>
        </r>
      </text>
    </comment>
    <comment ref="F11" authorId="0" shapeId="0" xr:uid="{8E1BA679-EA64-4193-9456-C1E03BBEDEB8}">
      <text>
        <r>
          <rPr>
            <sz val="9"/>
            <color indexed="81"/>
            <rFont val="Tahoma"/>
            <family val="2"/>
          </rPr>
          <t>25/04/25 1:03.71 ColourGala</t>
        </r>
      </text>
    </comment>
    <comment ref="M11" authorId="0" shapeId="0" xr:uid="{35644F74-37EF-474C-8BF5-6AEE4A8314F9}">
      <text>
        <r>
          <rPr>
            <sz val="9"/>
            <color indexed="81"/>
            <rFont val="Tahoma"/>
            <family val="2"/>
          </rPr>
          <t>25/04/25 1:06.34 ColourGala</t>
        </r>
      </text>
    </comment>
    <comment ref="E12" authorId="0" shapeId="0" xr:uid="{6F3B7060-CC2A-4599-88C1-894703EF0C7D}">
      <text>
        <r>
          <rPr>
            <sz val="8"/>
            <color indexed="81"/>
            <rFont val="Tahoma"/>
            <family val="2"/>
          </rPr>
          <t>09/11/24 0:22.44 ClubChamps</t>
        </r>
      </text>
    </comment>
    <comment ref="F12" authorId="0" shapeId="0" xr:uid="{ED26D10A-724D-4852-849D-14EE19D1B1D9}">
      <text>
        <r>
          <rPr>
            <sz val="8"/>
            <color indexed="81"/>
            <rFont val="Tahoma"/>
            <family val="2"/>
          </rPr>
          <t>14/09/24 0:51.47 JFLMildnhll
09/11/24 0:48.54 ClubChamps
02/03/25 0:45.89 NewmrktOpen</t>
        </r>
      </text>
    </comment>
    <comment ref="G12" authorId="0" shapeId="0" xr:uid="{0CF4A2DE-AC25-4E0B-ACAE-6AF16AED28AF}">
      <text>
        <r>
          <rPr>
            <sz val="9"/>
            <color indexed="81"/>
            <rFont val="Tahoma"/>
            <family val="2"/>
          </rPr>
          <t>04/10/24 1:58.38 ClubChampsLD (ST)
02/03/25 1:42.47 NewmrktOpen</t>
        </r>
      </text>
    </comment>
    <comment ref="H12" authorId="0" shapeId="0" xr:uid="{EDDDC02E-5D12-4F6B-BB4B-11AA691F3DE8}">
      <text>
        <r>
          <rPr>
            <sz val="8"/>
            <color indexed="81"/>
            <rFont val="Tahoma"/>
            <family val="2"/>
          </rPr>
          <t>04/10/24 4:09.84 ClubChamps
11/10/24 4:09.16 ClubChampsLD (ST)
10/10/25 3:44.59 ClubChamps</t>
        </r>
      </text>
    </comment>
    <comment ref="I12" authorId="0" shapeId="0" xr:uid="{1857C6E6-5C5C-42CD-9C65-7862B8BF2EF0}">
      <text>
        <r>
          <rPr>
            <sz val="8"/>
            <color indexed="81"/>
            <rFont val="Tahoma"/>
            <family val="2"/>
          </rPr>
          <t>11/10/24 8:34.62 ClubChamps</t>
        </r>
      </text>
    </comment>
    <comment ref="L12" authorId="0" shapeId="0" xr:uid="{0592CCC5-038D-4D17-AA66-8CC46B9523EB}">
      <text>
        <r>
          <rPr>
            <sz val="8"/>
            <color indexed="81"/>
            <rFont val="Tahoma"/>
            <family val="2"/>
          </rPr>
          <t>18/11/23 0:30.80 ClubChamps
16/11/24 0:25.31 ClubChamps</t>
        </r>
      </text>
    </comment>
    <comment ref="M12" authorId="0" shapeId="0" xr:uid="{0DBB53E0-DE46-4A2D-9E33-0D9E3281E557}">
      <text>
        <r>
          <rPr>
            <sz val="9"/>
            <color indexed="81"/>
            <rFont val="Tahoma"/>
            <family val="2"/>
          </rPr>
          <t>02/03/25 0:52.77 NewmrktOpen
25/04/25 0:51.81 ColourGala</t>
        </r>
      </text>
    </comment>
    <comment ref="N12" authorId="0" shapeId="0" xr:uid="{A1931F94-676B-44A6-9F46-1C20D8DA539A}">
      <text>
        <r>
          <rPr>
            <sz val="8"/>
            <color indexed="81"/>
            <rFont val="Tahoma"/>
            <family val="2"/>
          </rPr>
          <t>31/05/25 1:52.65 WestSuff</t>
        </r>
      </text>
    </comment>
    <comment ref="O12" authorId="0" shapeId="0" xr:uid="{4129C398-A53D-45C3-8D45-7205962DD81F}">
      <text>
        <r>
          <rPr>
            <sz val="8"/>
            <color indexed="81"/>
            <rFont val="Tahoma"/>
            <family val="2"/>
          </rPr>
          <t>26/09/25 3:54.26 ClubChamps</t>
        </r>
      </text>
    </comment>
    <comment ref="P12" authorId="0" shapeId="0" xr:uid="{A87DC50D-E4E1-4FBC-9022-7C0F79FA01BE}">
      <text>
        <r>
          <rPr>
            <sz val="8"/>
            <color indexed="81"/>
            <rFont val="Tahoma"/>
            <family val="2"/>
          </rPr>
          <t>09/11/24 0:31.33 ClubChamps</t>
        </r>
      </text>
    </comment>
    <comment ref="Q12" authorId="0" shapeId="0" xr:uid="{10C1C632-4029-4045-BB7F-4EE409C8C266}">
      <text>
        <r>
          <rPr>
            <sz val="8"/>
            <color indexed="81"/>
            <rFont val="Tahoma"/>
            <family val="2"/>
          </rPr>
          <t>15/06/24 1:02.44 DaveRobinson
02/03/25 1:01.49 NewmrktOpen
31/05/25 0:59.24 WestSuff
14/09/25 0:57.05 Nifty50s</t>
        </r>
      </text>
    </comment>
    <comment ref="R12" authorId="0" shapeId="0" xr:uid="{BBC59F09-22D2-41B6-8E3F-DD12DC356800}">
      <text>
        <r>
          <rPr>
            <sz val="8"/>
            <color indexed="81"/>
            <rFont val="Tahoma"/>
            <family val="2"/>
          </rPr>
          <t>01/03/25 2:05.61 NewmrktOpen
31/05/25 2:01.79 WestSuff</t>
        </r>
      </text>
    </comment>
    <comment ref="S12" authorId="0" shapeId="0" xr:uid="{BBEDB49C-ACD3-49DB-A168-A3D0B240CCC8}">
      <text>
        <r>
          <rPr>
            <sz val="8"/>
            <color indexed="81"/>
            <rFont val="Tahoma"/>
            <family val="2"/>
          </rPr>
          <t>03/10/25 4:09.44 ClubChamps</t>
        </r>
      </text>
    </comment>
    <comment ref="T12" authorId="0" shapeId="0" xr:uid="{D6534E0C-1DCA-448C-9140-FDA439903FAF}">
      <text>
        <r>
          <rPr>
            <sz val="8"/>
            <color indexed="81"/>
            <rFont val="Tahoma"/>
            <family val="2"/>
          </rPr>
          <t>18/11/23 0:41.83 ClubChamps
16/11/24 0:31.43 ClubChamps</t>
        </r>
      </text>
    </comment>
    <comment ref="U12" authorId="0" shapeId="0" xr:uid="{CBCEB501-1A61-4BA1-8ADF-E1F27E0E67C6}">
      <text>
        <r>
          <rPr>
            <sz val="9"/>
            <color indexed="81"/>
            <rFont val="Tahoma"/>
            <family val="2"/>
          </rPr>
          <t>01/03/25 1:08.83 NewmrktOpen
25/04/25 1:08.72 ColourGala</t>
        </r>
      </text>
    </comment>
    <comment ref="E13" authorId="0" shapeId="0" xr:uid="{D5B7ADAB-466A-4872-9F79-C7721C676AA1}">
      <text>
        <r>
          <rPr>
            <sz val="8"/>
            <color indexed="81"/>
            <rFont val="Tahoma"/>
            <family val="2"/>
          </rPr>
          <t>09/11/24 0:26.72 ClubChamps</t>
        </r>
      </text>
    </comment>
    <comment ref="F13" authorId="0" shapeId="0" xr:uid="{5D25CE06-7CDB-4DF3-A488-15C47F58C21E}">
      <text>
        <r>
          <rPr>
            <sz val="8"/>
            <color indexed="81"/>
            <rFont val="Tahoma"/>
            <family val="2"/>
          </rPr>
          <t>08/03/25 0:54.13 JFLMildnhll
25/04/25 0:51.47 ColourGala
10/10/25 0:49.26 ClubChampsLD (ST)</t>
        </r>
      </text>
    </comment>
    <comment ref="G13" authorId="0" shapeId="0" xr:uid="{E2B869F1-32B7-4E59-B5B3-497E056EB701}">
      <text>
        <r>
          <rPr>
            <sz val="8"/>
            <color indexed="81"/>
            <rFont val="Tahoma"/>
            <family val="2"/>
          </rPr>
          <t>10/10/25 1:47.70 ClubChampsLD (ST)</t>
        </r>
      </text>
    </comment>
    <comment ref="H13" authorId="0" shapeId="0" xr:uid="{8DA0021E-D6B1-456E-8FFA-4F5E3D6EBE1C}">
      <text>
        <r>
          <rPr>
            <sz val="8"/>
            <color indexed="81"/>
            <rFont val="Tahoma"/>
            <family val="2"/>
          </rPr>
          <t>10/10/25 3:44.35 ClubChamps</t>
        </r>
      </text>
    </comment>
    <comment ref="L13" authorId="0" shapeId="0" xr:uid="{68B1467E-2A26-4805-B11B-C7281544E4A3}">
      <text>
        <r>
          <rPr>
            <sz val="8"/>
            <color indexed="81"/>
            <rFont val="Tahoma"/>
            <family val="2"/>
          </rPr>
          <t>16/11/24 0:27.99 ClubChamps</t>
        </r>
      </text>
    </comment>
    <comment ref="M13" authorId="0" shapeId="0" xr:uid="{3CD4F1DE-E491-47FB-91D0-11C80B04F2E0}">
      <text>
        <r>
          <rPr>
            <sz val="8"/>
            <color indexed="81"/>
            <rFont val="Tahoma"/>
            <family val="2"/>
          </rPr>
          <t>16/11/24 1:05.76 ClubChamps
25/04/25 1:00.91 ColourGala</t>
        </r>
      </text>
    </comment>
    <comment ref="Q13" authorId="0" shapeId="0" xr:uid="{8F7E3E24-2C93-45D3-AC75-487226621D62}">
      <text>
        <r>
          <rPr>
            <sz val="8"/>
            <color indexed="81"/>
            <rFont val="Tahoma"/>
            <family val="2"/>
          </rPr>
          <t>25/04/25 1:22.09 ColourGala
03/10/25 1:04.94 ClubChampsLD (ST)</t>
        </r>
      </text>
    </comment>
    <comment ref="R13" authorId="0" shapeId="0" xr:uid="{04C2DC50-9452-44AA-9008-C4CFDF619C85}">
      <text>
        <r>
          <rPr>
            <sz val="8"/>
            <color indexed="81"/>
            <rFont val="Tahoma"/>
            <family val="2"/>
          </rPr>
          <t>03/10/25 2:21.90 ClubChampsLD (ST)</t>
        </r>
      </text>
    </comment>
    <comment ref="S13" authorId="0" shapeId="0" xr:uid="{23BD82E5-D182-44A7-A4D3-D334952F6517}">
      <text>
        <r>
          <rPr>
            <sz val="8"/>
            <color indexed="81"/>
            <rFont val="Tahoma"/>
            <family val="2"/>
          </rPr>
          <t>03/10/25 4:54.51 ClubChamps</t>
        </r>
      </text>
    </comment>
    <comment ref="T13" authorId="0" shapeId="0" xr:uid="{F37F3F0B-F059-4977-AAB0-9ACC905E556B}">
      <text>
        <r>
          <rPr>
            <sz val="9"/>
            <color indexed="81"/>
            <rFont val="Tahoma"/>
            <family val="2"/>
          </rPr>
          <t>25/04/25 0:30.32 ColourGala</t>
        </r>
      </text>
    </comment>
    <comment ref="E14" authorId="0" shapeId="0" xr:uid="{72B4490F-989E-48C8-A2BF-C922BA437BB4}">
      <text>
        <r>
          <rPr>
            <sz val="8"/>
            <color indexed="81"/>
            <rFont val="Tahoma"/>
            <family val="2"/>
          </rPr>
          <t>17/11/24 0:33.32 ClubChamps</t>
        </r>
      </text>
    </comment>
    <comment ref="F14" authorId="0" shapeId="0" xr:uid="{D7211C8B-BACC-4153-90EF-646F9C5621EA}">
      <text>
        <r>
          <rPr>
            <sz val="8"/>
            <color indexed="81"/>
            <rFont val="Tahoma"/>
            <family val="2"/>
          </rPr>
          <t>20/09/25 1:32.99 SFLWhttlsy</t>
        </r>
      </text>
    </comment>
    <comment ref="M14" authorId="0" shapeId="0" xr:uid="{81BB7D67-090B-40AF-A4A6-D4F77ED0D5C0}">
      <text>
        <r>
          <rPr>
            <sz val="8"/>
            <color indexed="81"/>
            <rFont val="Tahoma"/>
            <family val="2"/>
          </rPr>
          <t>20/09/25 1:12.61 SFLWhttlsy</t>
        </r>
      </text>
    </comment>
    <comment ref="E15" authorId="0" shapeId="0" xr:uid="{F3757A41-756A-4C8C-BBF7-BB50D4ED1DFF}">
      <text>
        <r>
          <rPr>
            <sz val="8"/>
            <color indexed="81"/>
            <rFont val="Tahoma"/>
            <family val="2"/>
          </rPr>
          <t>17/11/24 0:23.32 ClubChamps</t>
        </r>
      </text>
    </comment>
    <comment ref="F15" authorId="0" shapeId="0" xr:uid="{F9C7DBE8-F19A-489A-A254-03F5BA8491F8}">
      <text>
        <r>
          <rPr>
            <sz val="9"/>
            <color indexed="81"/>
            <rFont val="Tahoma"/>
            <family val="2"/>
          </rPr>
          <t>25/04/25 0:54.19 ColourGala</t>
        </r>
      </text>
    </comment>
    <comment ref="M15" authorId="0" shapeId="0" xr:uid="{55DD0B9D-5442-409C-917A-51F45B4CA764}">
      <text>
        <r>
          <rPr>
            <sz val="9"/>
            <color indexed="81"/>
            <rFont val="Tahoma"/>
            <family val="2"/>
          </rPr>
          <t>25/04/25 0:53.94 ColourGala</t>
        </r>
      </text>
    </comment>
    <comment ref="Q15" authorId="0" shapeId="0" xr:uid="{D5B375EB-6DD5-49F1-83FA-D588317BE51B}">
      <text>
        <r>
          <rPr>
            <sz val="9"/>
            <color indexed="81"/>
            <rFont val="Tahoma"/>
            <family val="2"/>
          </rPr>
          <t>25/04/25 1:21.68 ColourGala</t>
        </r>
      </text>
    </comment>
    <comment ref="T15" authorId="0" shapeId="0" xr:uid="{D4AD51CA-AEDA-4D47-A79B-1147BD0E115C}">
      <text>
        <r>
          <rPr>
            <sz val="9"/>
            <color indexed="81"/>
            <rFont val="Tahoma"/>
            <family val="2"/>
          </rPr>
          <t>25/04/25 0:27.63 ColourGala</t>
        </r>
      </text>
    </comment>
    <comment ref="E16" authorId="0" shapeId="0" xr:uid="{580040B5-BCFD-4536-9FB0-5C9CC5EE06F8}">
      <text>
        <r>
          <rPr>
            <sz val="8"/>
            <color indexed="81"/>
            <rFont val="Tahoma"/>
            <family val="2"/>
          </rPr>
          <t>12/11/22 0:34.99 ClubChamps
20/11/22 0:29.10 ClubChamps
11/11/23 0:24.50 ClubChamps</t>
        </r>
      </text>
    </comment>
    <comment ref="F16" authorId="0" shapeId="0" xr:uid="{53F2815D-C8BC-419E-9A15-F678C67F3D53}">
      <text>
        <r>
          <rPr>
            <sz val="8"/>
            <color indexed="81"/>
            <rFont val="Tahoma"/>
            <family val="2"/>
          </rPr>
          <t>19/05/23 1:01.63 ColourGala
27/05/23 1:00.96 NewmrktGala
11/11/23 0:56.01 ClubChamps
09/03/24 0:53.59 JFLMildnhll
18/05/24 0:49.69 JFLHunting
08/06/24 0:48.05 JFLWisbech
23/06/24 0:47.87 WestSuff
07/09/24 0:45.67 SFLNewmrkt
20/10/24 0:44.77 SuffDevelop
09/11/24 0:43.22 ClubChamps
30/11/24 0:41.18 NewmrktOpen
15/12/24 0:41.05 StwmrktOpen
31/05/25 0:41.03 WestSuff
07/06/25 0:40.17 JFLWisbech
13/09/25 0:39.45 JFLHunting</t>
        </r>
      </text>
    </comment>
    <comment ref="G16" authorId="0" shapeId="0" xr:uid="{15D8F5D1-4AD0-4B8C-82BA-12DFF86292EB}">
      <text>
        <r>
          <rPr>
            <sz val="8"/>
            <color indexed="81"/>
            <rFont val="Tahoma"/>
            <family val="2"/>
          </rPr>
          <t>04/10/24 1:59.06 ClubChampsLD (ST)
16/11/24 1:41.59 ClubChamps
07/04/25 1:38.58 TimeTrial
15/06/25 1:27.83 SuffDevelop</t>
        </r>
      </text>
    </comment>
    <comment ref="H16" authorId="0" shapeId="0" xr:uid="{384142B8-388C-415A-B5DA-944AD8030BEF}">
      <text>
        <r>
          <rPr>
            <sz val="8"/>
            <color indexed="81"/>
            <rFont val="Tahoma"/>
            <family val="2"/>
          </rPr>
          <t>04/10/24 3:55.39 ClubChamps
10/10/25 3:10.24 ClubChamps</t>
        </r>
      </text>
    </comment>
    <comment ref="I16" authorId="0" shapeId="0" xr:uid="{DFAA5776-FE74-4509-B1FB-D3D8029F253C}">
      <text>
        <r>
          <rPr>
            <sz val="8"/>
            <color indexed="81"/>
            <rFont val="Tahoma"/>
            <family val="2"/>
          </rPr>
          <t>11/10/24 8:18.15 ClubChamps
12/10/25 7:10.46 ClubChampsLD (ST)</t>
        </r>
      </text>
    </comment>
    <comment ref="J16" authorId="0" shapeId="0" xr:uid="{B38154E7-25FA-481B-A81A-3D1DF61C21F1}">
      <text>
        <r>
          <rPr>
            <sz val="8"/>
            <color indexed="81"/>
            <rFont val="Tahoma"/>
            <family val="2"/>
          </rPr>
          <t>12/10/25 14:51.41 ClubChampsLD (ST)</t>
        </r>
      </text>
    </comment>
    <comment ref="K16" authorId="0" shapeId="0" xr:uid="{096F8496-FACE-408C-A176-90EBC117F07E}">
      <text>
        <r>
          <rPr>
            <sz val="8"/>
            <color indexed="81"/>
            <rFont val="Tahoma"/>
            <family val="2"/>
          </rPr>
          <t>12/10/25 28:11.70 ClubChamps</t>
        </r>
      </text>
    </comment>
    <comment ref="L16" authorId="0" shapeId="0" xr:uid="{896658C9-61B6-45FC-9405-A4591CEA5340}">
      <text>
        <r>
          <rPr>
            <sz val="8"/>
            <color indexed="81"/>
            <rFont val="Tahoma"/>
            <family val="2"/>
          </rPr>
          <t>19/11/22 0:31.06 ClubChamps
18/11/23 0:25.58 ClubChamps</t>
        </r>
      </text>
    </comment>
    <comment ref="M16" authorId="0" shapeId="0" xr:uid="{A54EC861-95F3-419B-B5CA-93DFFCAECEEA}">
      <text>
        <r>
          <rPr>
            <sz val="8"/>
            <color indexed="81"/>
            <rFont val="Tahoma"/>
            <family val="2"/>
          </rPr>
          <t>19/05/23 1:06.93 ColourGala
18/11/23 0:58.85 ClubChamps
18/05/24 0:51.97 JFLHunting
08/06/24 0:48.38 JFLWisbech
22/06/24 0:48.36 WestSuff
06/07/24 0:47.59 JFLThetford
01/12/24 0:47.04 NewmrktOpen
14/12/24 0:46.18 StwmrktOpen
02/03/25 0:46.02 NewmrktOpen
17/05/25 0:45.47 JFLWisbech
31/05/25 0:45.12 WestSuff
07/06/25 0:44.86 JFLWisbech
05/07/25 0:44.00 JFLEly</t>
        </r>
      </text>
    </comment>
    <comment ref="N16" authorId="0" shapeId="0" xr:uid="{80DE80FE-B82E-4160-99CA-3CDD1F2A4BCB}">
      <text>
        <r>
          <rPr>
            <sz val="8"/>
            <color indexed="81"/>
            <rFont val="Tahoma"/>
            <family val="2"/>
          </rPr>
          <t>23/06/24 1:55.15 WestSuff
09/11/24 1:49.11 ClubChamps
01/12/24 1:45.67 NewmrktOpen
14/12/24 1:42.76 StwmrktOpen
02/03/25 1:40.10 NewmrktOpen
31/05/25 1:36.49 WestSuff</t>
        </r>
      </text>
    </comment>
    <comment ref="O16" authorId="0" shapeId="0" xr:uid="{A56B0C0D-B676-4799-9460-83DE821E1243}">
      <text>
        <r>
          <rPr>
            <sz val="8"/>
            <color indexed="81"/>
            <rFont val="Tahoma"/>
            <family val="2"/>
          </rPr>
          <t>20/09/24 4:16.06 ClubChamps
15/06/25 3:25.35 SuffDevelop
26/09/25 3:22.60 ClubChamps</t>
        </r>
      </text>
    </comment>
    <comment ref="P16" authorId="0" shapeId="0" xr:uid="{72A46F1C-FC38-44C8-9534-DB891C158C21}">
      <text>
        <r>
          <rPr>
            <sz val="8"/>
            <color indexed="81"/>
            <rFont val="Tahoma"/>
            <family val="2"/>
          </rPr>
          <t>31/03/23 0:59.98 TimeTrial
11/11/23 0:41.32 ClubChamps</t>
        </r>
      </text>
    </comment>
    <comment ref="Q16" authorId="0" shapeId="0" xr:uid="{ADE02183-895A-4542-9BB7-05AF0F0E7C40}">
      <text>
        <r>
          <rPr>
            <sz val="8"/>
            <color indexed="81"/>
            <rFont val="Tahoma"/>
            <family val="2"/>
          </rPr>
          <t>08/06/24 1:11.03 JFLWisbech
06/07/24 1:05.19 JFLThetford
16/11/24 1:05.14 ClubChamps
25/04/25 0:59.47 ColourGala
07/06/25 0:58.07 JFLWisbech
13/09/25 0:53.75 JFLHunting</t>
        </r>
      </text>
    </comment>
    <comment ref="R16" authorId="0" shapeId="0" xr:uid="{74275394-A6A7-45F0-9723-C2216B736312}">
      <text>
        <r>
          <rPr>
            <sz val="8"/>
            <color indexed="81"/>
            <rFont val="Tahoma"/>
            <family val="2"/>
          </rPr>
          <t>03/10/25 1:58.70 ClubChampsLD (ST)</t>
        </r>
      </text>
    </comment>
    <comment ref="S16" authorId="0" shapeId="0" xr:uid="{FB0A2CAE-4803-49E7-A8B0-31F9C83659D0}">
      <text>
        <r>
          <rPr>
            <sz val="8"/>
            <color indexed="81"/>
            <rFont val="Tahoma"/>
            <family val="2"/>
          </rPr>
          <t>03/10/25 4:02.48 ClubChamps</t>
        </r>
      </text>
    </comment>
    <comment ref="T16" authorId="0" shapeId="0" xr:uid="{F021281C-385B-4619-8CA9-C7F0ED40F03D}">
      <text>
        <r>
          <rPr>
            <sz val="8"/>
            <color indexed="81"/>
            <rFont val="Tahoma"/>
            <family val="2"/>
          </rPr>
          <t>18/11/23 0:36.94 ClubChamps
18/05/24 0:28.44 JFLHunting
08/06/24 0:27.33 JFLWisbech
06/07/24 0:26.78 JFLThetford
14/09/24 0:25.88 JFLMildnhll</t>
        </r>
      </text>
    </comment>
    <comment ref="U16" authorId="0" shapeId="0" xr:uid="{A1CFB1A1-CD0E-4BEB-8881-AB5685DAF944}">
      <text>
        <r>
          <rPr>
            <sz val="8"/>
            <color indexed="81"/>
            <rFont val="Tahoma"/>
            <family val="2"/>
          </rPr>
          <t>11/11/23 1:22.11 ClubChamps
09/11/24 0:58.53 ClubChamps
14/12/24 0:53.61 StwmrktOpen
25/04/25 0:50.03 ColourGala
17/05/25 0:49.63 JFLWisbech
31/05/25 0:47.60 WestSuff
05/07/25 0:45.69 JFLEly</t>
        </r>
      </text>
    </comment>
    <comment ref="X16" authorId="0" shapeId="0" xr:uid="{71305D10-D172-4EA8-B3E1-354672DB92E6}">
      <text>
        <r>
          <rPr>
            <sz val="8"/>
            <color indexed="81"/>
            <rFont val="Tahoma"/>
            <family val="2"/>
          </rPr>
          <t>19/11/23 2:40.76 ClubChamps
08/09/24 2:01.93 Nifty50s
19/10/24 1:58.97 SuffDevelop
17/11/24 1:51.59 ClubChamps
15/12/24 1:49.00 StwmrktOpen
31/05/25 1:44.27 WestSuff
14/09/25 1:40.30 Nifty50s</t>
        </r>
      </text>
    </comment>
    <comment ref="Y16" authorId="0" shapeId="0" xr:uid="{2DD5E201-EDBC-4CF1-81DC-B1A3AF9CFDC4}">
      <text>
        <r>
          <rPr>
            <sz val="9"/>
            <color indexed="81"/>
            <rFont val="Tahoma"/>
            <family val="2"/>
          </rPr>
          <t>02/03/25 4:00.52 NewmrktOpen
15/06/25 3:37.96 SuffDevelop</t>
        </r>
      </text>
    </comment>
    <comment ref="Z16" authorId="0" shapeId="0" xr:uid="{EAA49CCC-059B-4A8A-8990-97DD3D00F1CB}">
      <text>
        <r>
          <rPr>
            <sz val="8"/>
            <color indexed="81"/>
            <rFont val="Tahoma"/>
            <family val="2"/>
          </rPr>
          <t>21/09/25 7:40.59 ClubChamps</t>
        </r>
      </text>
    </comment>
    <comment ref="F17" authorId="0" shapeId="0" xr:uid="{1623DE76-EB7B-40E5-A4A1-13D7D3F60501}">
      <text>
        <r>
          <rPr>
            <sz val="8"/>
            <color indexed="81"/>
            <rFont val="Tahoma"/>
            <family val="2"/>
          </rPr>
          <t>09/11/24 1:08.18 ClubChamps
25/04/25 1:00.25 ColourGala</t>
        </r>
      </text>
    </comment>
    <comment ref="G17" authorId="0" shapeId="0" xr:uid="{768B98CE-F8BA-43E2-A95E-476202473183}">
      <text>
        <r>
          <rPr>
            <sz val="8"/>
            <color indexed="81"/>
            <rFont val="Tahoma"/>
            <family val="2"/>
          </rPr>
          <t>16/11/24 2:14.69 ClubChamps</t>
        </r>
      </text>
    </comment>
    <comment ref="M17" authorId="0" shapeId="0" xr:uid="{5862E56A-8D7A-4B18-9337-F40450938C97}">
      <text>
        <r>
          <rPr>
            <sz val="9"/>
            <color indexed="81"/>
            <rFont val="Tahoma"/>
            <family val="2"/>
          </rPr>
          <t>25/04/25 1:17.25 ColourGala</t>
        </r>
      </text>
    </comment>
    <comment ref="N17" authorId="0" shapeId="0" xr:uid="{3885AE49-01DB-41CA-B1D3-E71F3A096326}">
      <text>
        <r>
          <rPr>
            <sz val="8"/>
            <color indexed="81"/>
            <rFont val="Tahoma"/>
            <family val="2"/>
          </rPr>
          <t>09/11/24 2:40.36 ClubChamps</t>
        </r>
      </text>
    </comment>
    <comment ref="E18" authorId="0" shapeId="0" xr:uid="{A6E1F9E7-E386-400F-BCAB-1D87CD710CFA}">
      <text>
        <r>
          <rPr>
            <sz val="8"/>
            <color indexed="81"/>
            <rFont val="Tahoma"/>
            <family val="2"/>
          </rPr>
          <t>31/03/23 0:30.75 TimeTrial
11/11/23 0:25.06 ClubChamps
17/11/24 0:22.70 ClubChamps</t>
        </r>
      </text>
    </comment>
    <comment ref="F18" authorId="0" shapeId="0" xr:uid="{8B0F78DE-745D-47ED-B979-106D55432D07}">
      <text>
        <r>
          <rPr>
            <sz val="8"/>
            <color indexed="81"/>
            <rFont val="Tahoma"/>
            <family val="2"/>
          </rPr>
          <t>13/05/23 1:09.39 JFLMildnhll
19/05/23 1:01.41 ColourGala
09/09/23 1:00.25 SFLNewmrkt
09/03/24 0:57.26 JFLMildnhll
14/09/24 0:43.44 JFLMildnhll</t>
        </r>
      </text>
    </comment>
    <comment ref="G18" authorId="0" shapeId="0" xr:uid="{EEAE4807-0DEB-4BCF-A00F-ACA4A14FE7D7}">
      <text>
        <r>
          <rPr>
            <sz val="8"/>
            <color indexed="81"/>
            <rFont val="Tahoma"/>
            <family val="2"/>
          </rPr>
          <t>04/10/24 1:49.20 ClubChampsLD (ST)
23/07/25 1:49.19 TimeTrial</t>
        </r>
      </text>
    </comment>
    <comment ref="H18" authorId="0" shapeId="0" xr:uid="{5A834E9A-B741-4730-96A3-456756217CEB}">
      <text>
        <r>
          <rPr>
            <sz val="8"/>
            <color indexed="81"/>
            <rFont val="Tahoma"/>
            <family val="2"/>
          </rPr>
          <t>04/10/24 3:57.99 ClubChamps
10/10/25 3:39.56 ClubChamps</t>
        </r>
      </text>
    </comment>
    <comment ref="I18" authorId="0" shapeId="0" xr:uid="{00AACCA9-FC32-419F-83E3-754A56FEFAF2}">
      <text>
        <r>
          <rPr>
            <sz val="9"/>
            <color indexed="81"/>
            <rFont val="Tahoma"/>
            <family val="2"/>
          </rPr>
          <t>11/10/24 8:29.38 ClubChamps
14/06/25 8:24.69 SuffDevelop</t>
        </r>
      </text>
    </comment>
    <comment ref="L18" authorId="0" shapeId="0" xr:uid="{C1A47F5D-E70E-447D-8E66-16F3E0D9191B}">
      <text>
        <r>
          <rPr>
            <sz val="9"/>
            <color indexed="81"/>
            <rFont val="Tahoma"/>
            <family val="2"/>
          </rPr>
          <t>31/03/23 0:34.88 TimeTrial
18/11/23 0:25.53 ClubChamps</t>
        </r>
      </text>
    </comment>
    <comment ref="M18" authorId="0" shapeId="0" xr:uid="{2B4B9A16-CF4C-4380-8BB6-C39828D4B5CC}">
      <text>
        <r>
          <rPr>
            <sz val="8"/>
            <color indexed="81"/>
            <rFont val="Tahoma"/>
            <family val="2"/>
          </rPr>
          <t>19/05/23 1:04.40 ColourGala
09/03/24 0:56.66 JFLMildnhll
20/10/24 0:51.53 SuffDevelop
16/11/24 0:51.18 ClubChamps</t>
        </r>
      </text>
    </comment>
    <comment ref="N18" authorId="0" shapeId="0" xr:uid="{F798CDA6-30DF-45CC-9DAF-886B24474B12}">
      <text>
        <r>
          <rPr>
            <sz val="8"/>
            <color indexed="81"/>
            <rFont val="Tahoma"/>
            <family val="2"/>
          </rPr>
          <t>09/11/24 1:55.50 ClubChamps
02/03/25 1:47.27 NewmrktOpen
14/06/25 1:45.69 SuffDevelop</t>
        </r>
      </text>
    </comment>
    <comment ref="P18" authorId="0" shapeId="0" xr:uid="{DC14E8EE-0CB1-4FCC-8B8C-F0F9064897B8}">
      <text>
        <r>
          <rPr>
            <sz val="8"/>
            <color indexed="81"/>
            <rFont val="Tahoma"/>
            <family val="2"/>
          </rPr>
          <t>31/03/23 1:03.70 TimeTrial
11/11/23 0:31.67 ClubChamps</t>
        </r>
      </text>
    </comment>
    <comment ref="Q18" authorId="0" shapeId="0" xr:uid="{D3034835-3AF0-45CF-91C5-02D568DEE181}">
      <text>
        <r>
          <rPr>
            <sz val="8"/>
            <color indexed="81"/>
            <rFont val="Tahoma"/>
            <family val="2"/>
          </rPr>
          <t>13/05/23 1:28.58 JFLMildnhll
17/06/23 1:28.30 DaveRobinson
24/06/23 1:25.69 SFLStIves
01/07/23 1:20.98 JFLThetford
16/11/24 0:57.76 ClubChamps</t>
        </r>
      </text>
    </comment>
    <comment ref="R18" authorId="0" shapeId="0" xr:uid="{884DC86A-59DE-40F7-865A-9EF9CC6E6FC2}">
      <text>
        <r>
          <rPr>
            <sz val="8"/>
            <color indexed="81"/>
            <rFont val="Tahoma"/>
            <family val="2"/>
          </rPr>
          <t>09/11/24 2:06.96 ClubChamps
31/05/25 2:06.70 WestSuff
15/06/25 2:04.98 SuffDevelop</t>
        </r>
      </text>
    </comment>
    <comment ref="S18" authorId="0" shapeId="0" xr:uid="{08D09E63-283D-4419-A82A-5D3B3417668F}">
      <text>
        <r>
          <rPr>
            <sz val="8"/>
            <color indexed="81"/>
            <rFont val="Tahoma"/>
            <family val="2"/>
          </rPr>
          <t>03/10/25 4:16.58 ClubChamps</t>
        </r>
      </text>
    </comment>
    <comment ref="T18" authorId="0" shapeId="0" xr:uid="{BDFB16B6-AB7B-4CEC-BDDE-E2DFFC9187A7}">
      <text>
        <r>
          <rPr>
            <sz val="8"/>
            <color indexed="81"/>
            <rFont val="Tahoma"/>
            <family val="2"/>
          </rPr>
          <t>13/05/23 0:32.77 JFLMildnhll
18/11/23 0:28.74 ClubChamps</t>
        </r>
      </text>
    </comment>
    <comment ref="U18" authorId="0" shapeId="0" xr:uid="{36276068-B969-4F8F-B73C-CE094C3AAFCA}">
      <text>
        <r>
          <rPr>
            <sz val="9"/>
            <color indexed="81"/>
            <rFont val="Tahoma"/>
            <family val="2"/>
          </rPr>
          <t>27/05/23 1:37.46 NewmrktGala
25/04/25 1:08.47 ColourGala</t>
        </r>
      </text>
    </comment>
    <comment ref="X18" authorId="0" shapeId="0" xr:uid="{CD67F16F-BF9D-4ACE-BC3B-E5D74AF0D25C}">
      <text>
        <r>
          <rPr>
            <sz val="8"/>
            <color indexed="81"/>
            <rFont val="Tahoma"/>
            <family val="2"/>
          </rPr>
          <t>17/11/24 1:59.06 ClubChamps</t>
        </r>
      </text>
    </comment>
    <comment ref="F19" authorId="0" shapeId="0" xr:uid="{4260F6C7-9170-46D3-95EB-8DC1E7BEC3A8}">
      <text>
        <r>
          <rPr>
            <sz val="8"/>
            <color indexed="81"/>
            <rFont val="Tahoma"/>
            <family val="2"/>
          </rPr>
          <t>09/11/24 0:48.46 ClubChamps
25/04/25 0:47.35 ColourGala
15/06/25 0:44.86 SuffDevelop</t>
        </r>
      </text>
    </comment>
    <comment ref="G19" authorId="0" shapeId="0" xr:uid="{53184147-C565-4625-9A50-6D1CF6D61488}">
      <text>
        <r>
          <rPr>
            <sz val="8"/>
            <color indexed="81"/>
            <rFont val="Tahoma"/>
            <family val="2"/>
          </rPr>
          <t>16/11/24 1:56.26 ClubChamps
21/07/25 1:52.69 TimeTrial</t>
        </r>
      </text>
    </comment>
    <comment ref="M19" authorId="0" shapeId="0" xr:uid="{126993AD-4FEA-43D3-8D43-91D8B842F641}">
      <text>
        <r>
          <rPr>
            <sz val="8"/>
            <color indexed="81"/>
            <rFont val="Tahoma"/>
            <family val="2"/>
          </rPr>
          <t>16/11/24 0:59.08 ClubChamps
25/04/25 0:49.44 ColourGala</t>
        </r>
      </text>
    </comment>
    <comment ref="N19" authorId="0" shapeId="0" xr:uid="{649796A4-A432-41BF-AA28-A8AAEB732F40}">
      <text>
        <r>
          <rPr>
            <sz val="8"/>
            <color indexed="81"/>
            <rFont val="Tahoma"/>
            <family val="2"/>
          </rPr>
          <t>09/11/24 1:59.77 ClubChamps</t>
        </r>
      </text>
    </comment>
    <comment ref="Q19" authorId="0" shapeId="0" xr:uid="{548A0E6D-6A21-43E8-82B5-C97EBB913DBB}">
      <text>
        <r>
          <rPr>
            <sz val="8"/>
            <color indexed="81"/>
            <rFont val="Tahoma"/>
            <family val="2"/>
          </rPr>
          <t>16/11/24 1:11.01 ClubChamps
25/04/25 1:01.32 ColourGala
12/07/25 0:57.27 DaveRobinson</t>
        </r>
      </text>
    </comment>
    <comment ref="R19" authorId="0" shapeId="0" xr:uid="{596C03F2-97C4-4392-8473-93EAD0DFFCFF}">
      <text>
        <r>
          <rPr>
            <sz val="8"/>
            <color indexed="81"/>
            <rFont val="Tahoma"/>
            <family val="2"/>
          </rPr>
          <t>03/10/25 2:07.42 ClubChampsLD (ST)</t>
        </r>
      </text>
    </comment>
    <comment ref="S19" authorId="0" shapeId="0" xr:uid="{DA46C616-4FE2-4CBB-A9CF-1E20DDB5BDB1}">
      <text>
        <r>
          <rPr>
            <sz val="8"/>
            <color indexed="81"/>
            <rFont val="Tahoma"/>
            <family val="2"/>
          </rPr>
          <t>03/10/25 4:22.56 ClubChamps</t>
        </r>
      </text>
    </comment>
    <comment ref="U19" authorId="0" shapeId="0" xr:uid="{80816109-B5DE-4115-9AEE-8284B13684EA}">
      <text>
        <r>
          <rPr>
            <sz val="9"/>
            <color indexed="81"/>
            <rFont val="Tahoma"/>
            <family val="2"/>
          </rPr>
          <t>25/04/25 0:55.16 ColourGala
14/06/25 0:50.25 SuffDevelop</t>
        </r>
      </text>
    </comment>
    <comment ref="X19" authorId="0" shapeId="0" xr:uid="{03900739-EB11-40F1-8115-AF68FF169CA8}">
      <text>
        <r>
          <rPr>
            <sz val="8"/>
            <color indexed="81"/>
            <rFont val="Tahoma"/>
            <family val="2"/>
          </rPr>
          <t>17/11/24 2:03.19 ClubChamps</t>
        </r>
      </text>
    </comment>
    <comment ref="Y19" authorId="0" shapeId="0" xr:uid="{BB232471-9439-48D7-9C64-333362E8F76C}">
      <text>
        <r>
          <rPr>
            <sz val="8"/>
            <color indexed="81"/>
            <rFont val="Tahoma"/>
            <family val="2"/>
          </rPr>
          <t>17/11/24 4:32.12 ClubChamps
15/06/25 4:06.79 SuffDevelop</t>
        </r>
      </text>
    </comment>
    <comment ref="E20" authorId="0" shapeId="0" xr:uid="{3C103A97-96FE-43E0-914F-0BB761E135EE}">
      <text>
        <r>
          <rPr>
            <sz val="9"/>
            <color indexed="81"/>
            <rFont val="Tahoma"/>
            <family val="2"/>
          </rPr>
          <t>19/11/23 0:22.23 ClubChamps</t>
        </r>
      </text>
    </comment>
    <comment ref="F20" authorId="0" shapeId="0" xr:uid="{BEE76230-5666-488E-A4F2-8C06C31470A6}">
      <text>
        <r>
          <rPr>
            <sz val="8"/>
            <color indexed="81"/>
            <rFont val="Tahoma"/>
            <family val="2"/>
          </rPr>
          <t>06/07/24 0:41.82 JFLThetford
24/01/25 0:38.27 TimeTrial
08/03/25 0:36.88 JFLMildnhll</t>
        </r>
      </text>
    </comment>
    <comment ref="G20" authorId="0" shapeId="0" xr:uid="{CD4BBE44-6A62-42B6-BCE5-F00819EF6250}">
      <text>
        <r>
          <rPr>
            <sz val="8"/>
            <color indexed="81"/>
            <rFont val="Tahoma"/>
            <family val="2"/>
          </rPr>
          <t>18/11/23 1:49.82 ClubChamps
04/10/24 1:31.83 ClubChampsLD (ST)
20/10/24 1:28.37 SuffDevelop
16/11/24 1:24.44 ClubChamps
07/04/25 1:23.93 TimeTrial
15/06/25 1:19.21 SuffDevelop</t>
        </r>
      </text>
    </comment>
    <comment ref="H20" authorId="0" shapeId="0" xr:uid="{7AFCF3AF-D4D8-4D08-BA59-E5357E3060C7}">
      <text>
        <r>
          <rPr>
            <sz val="8"/>
            <color indexed="81"/>
            <rFont val="Tahoma"/>
            <family val="2"/>
          </rPr>
          <t>20/10/23 4:39.46 TimeTrial
10/03/24 3:47.82 NewmrktOpen
22/06/24 3:25.12 WestSuff
04/10/24 3:11.92 ClubChamps
01/12/24 3:01.98 NewmrktOpen
15/06/25 2:58.11 SuffDevelop
10/10/25 2:43.52 ClubChamps</t>
        </r>
      </text>
    </comment>
    <comment ref="I20" authorId="0" shapeId="0" xr:uid="{576D715C-0558-401C-927C-3214180A2621}">
      <text>
        <r>
          <rPr>
            <sz val="8"/>
            <color indexed="81"/>
            <rFont val="Tahoma"/>
            <family val="2"/>
          </rPr>
          <t>20/10/23 9:37.39 TimeTrial
10/03/24 8:05.11 NewmrktOpen
06/10/24 7:13.76 ClubChampsLD (ST)
11/10/24 6:38.25 ClubChamps
09/02/25 6:25.95 SuffCounty
12/10/25 6:05.56 ClubChampsLD (ST)</t>
        </r>
      </text>
    </comment>
    <comment ref="J20" authorId="0" shapeId="0" xr:uid="{7D20BD99-F4B1-4EB8-B958-4AB7F0640231}">
      <text>
        <r>
          <rPr>
            <sz val="8"/>
            <color indexed="81"/>
            <rFont val="Tahoma"/>
            <family val="2"/>
          </rPr>
          <t>06/10/24 14:41.87 ClubChampsLD (ST)
13/10/24 14:00.25 ClubChamps
23/11/24 13:48.50 WestSuffLDQ
11/01/25 13:30.48 SuffCounty (CT)
12/10/25 12:28.46 ClubChampsLD (ST)</t>
        </r>
      </text>
    </comment>
    <comment ref="K20" authorId="0" shapeId="0" xr:uid="{B1EC9EAE-8D57-47A3-839D-667A4CA09000}">
      <text>
        <r>
          <rPr>
            <sz val="8"/>
            <color indexed="81"/>
            <rFont val="Tahoma"/>
            <family val="2"/>
          </rPr>
          <t>06/10/24 27:41.11 ClubChamps
12/10/25 23:36.11 ClubChamps</t>
        </r>
      </text>
    </comment>
    <comment ref="M20" authorId="0" shapeId="0" xr:uid="{DC075ABE-23BD-452E-A012-8ED208A4005A}">
      <text>
        <r>
          <rPr>
            <sz val="8"/>
            <color indexed="81"/>
            <rFont val="Tahoma"/>
            <family val="2"/>
          </rPr>
          <t>18/11/23 0:51.20 ClubChamps
10/03/24 0:49.88 NewmrktOpen
15/06/24 0:45.30 DaveRobinson
16/11/24 0:44.23 ClubChamps
09/02/25 0:41.61 SuffCounty (ST)
25/04/25 0:41.47 ColourGala
07/06/25 0:40.88 JFLWisbech
05/07/25 0:40.72 JFLEly
13/09/25 0:40.50 JFLHunting</t>
        </r>
      </text>
    </comment>
    <comment ref="N20" authorId="0" shapeId="0" xr:uid="{2A3E782E-AABF-457B-8644-E470E8089175}">
      <text>
        <r>
          <rPr>
            <sz val="8"/>
            <color indexed="81"/>
            <rFont val="Tahoma"/>
            <family val="2"/>
          </rPr>
          <t>11/06/25 1:33.44 TimeTrial
12/07/25 1:28.29 DaveRobinson</t>
        </r>
      </text>
    </comment>
    <comment ref="O20" authorId="0" shapeId="0" xr:uid="{3BB53ED1-4A0E-4CBA-9259-03F40CA221C3}">
      <text>
        <r>
          <rPr>
            <sz val="8"/>
            <color indexed="81"/>
            <rFont val="Tahoma"/>
            <family val="2"/>
          </rPr>
          <t>20/09/24 3:37.16 ClubChamps
20/10/24 3:34.32 SuffDevelop
15/12/24 3:32.83 StwmrktOpen
15/06/25 3:20.67 SuffDevelop
26/09/25 3:12.54 ClubChamps</t>
        </r>
      </text>
    </comment>
    <comment ref="Q20" authorId="0" shapeId="0" xr:uid="{02E20A49-7F57-467D-88A4-276D957577B9}">
      <text>
        <r>
          <rPr>
            <sz val="8"/>
            <color indexed="81"/>
            <rFont val="Tahoma"/>
            <family val="2"/>
          </rPr>
          <t>18/11/23 1:03.55 ClubChamps
06/07/24 0:51.92 JFLThetford
16/11/24 0:50.09 ClubChamps
22/01/25 0:49.14 TimeTrial
08/03/25 0:48.07 JFLMildnhll
05/07/25 0:47.32 JFLEly</t>
        </r>
      </text>
    </comment>
    <comment ref="R20" authorId="0" shapeId="0" xr:uid="{CF2C1DDB-3671-4FB3-9332-F5BFBD4311A9}">
      <text>
        <r>
          <rPr>
            <sz val="8"/>
            <color indexed="81"/>
            <rFont val="Tahoma"/>
            <family val="2"/>
          </rPr>
          <t>27/09/24 1:59.15 ClubChampsLD (ST)
01/03/25 1:42.11 NewmrktOpen</t>
        </r>
      </text>
    </comment>
    <comment ref="S20" authorId="0" shapeId="0" xr:uid="{31DC6DDD-45F5-4DE3-B621-9D890B61A795}">
      <text>
        <r>
          <rPr>
            <sz val="8"/>
            <color indexed="81"/>
            <rFont val="Tahoma"/>
            <family val="2"/>
          </rPr>
          <t>27/09/24 3:56.04 ClubChamps
03/10/25 3:28.88 ClubChamps</t>
        </r>
      </text>
    </comment>
    <comment ref="U20" authorId="0" shapeId="0" xr:uid="{FCC68198-68A4-4F40-9D09-1294B41BEF67}">
      <text>
        <r>
          <rPr>
            <sz val="8"/>
            <color indexed="81"/>
            <rFont val="Tahoma"/>
            <family val="2"/>
          </rPr>
          <t>06/07/24 0:52.97 JFLThetford
07/09/24 0:49.19 SFLNewmrkt
24/01/25 0:47.59 TimeTrial
01/03/25 0:42.87 NewmrktOpen</t>
        </r>
      </text>
    </comment>
    <comment ref="V20" authorId="0" shapeId="0" xr:uid="{48AB1CF6-3DC8-49D8-B8AA-17143A273774}">
      <text>
        <r>
          <rPr>
            <sz val="8"/>
            <color indexed="81"/>
            <rFont val="Tahoma"/>
            <family val="2"/>
          </rPr>
          <t>18/11/23 2:34.09 ClubChamps
15/09/24 2:02.64 ClubChampsLD (ST)
16/11/24 1:46.28 ClubChamps</t>
        </r>
      </text>
    </comment>
    <comment ref="X20" authorId="0" shapeId="0" xr:uid="{547B39F2-ED8F-495B-AD23-104DA203EC57}">
      <text>
        <r>
          <rPr>
            <sz val="8"/>
            <color indexed="81"/>
            <rFont val="Tahoma"/>
            <family val="2"/>
          </rPr>
          <t>17/11/24 1:32.80 ClubChamps
18/01/25 1:32.07 SuffCounty
08/03/25 1:28.88 JFLMildnhll</t>
        </r>
      </text>
    </comment>
    <comment ref="Y20" authorId="0" shapeId="0" xr:uid="{47BF77CD-9429-406D-BF6A-948C4BE252A1}">
      <text>
        <r>
          <rPr>
            <sz val="8"/>
            <color indexed="81"/>
            <rFont val="Tahoma"/>
            <family val="2"/>
          </rPr>
          <t>17/11/24 3:29.01 ClubChamps
15/06/25 3:18.99 SuffDevelop</t>
        </r>
      </text>
    </comment>
    <comment ref="Z20" authorId="0" shapeId="0" xr:uid="{22D33F8E-EC3C-4833-980C-BE0203AEB27C}">
      <text>
        <r>
          <rPr>
            <sz val="8"/>
            <color indexed="81"/>
            <rFont val="Tahoma"/>
            <family val="2"/>
          </rPr>
          <t>15/09/24 7:51.77 ClubChamps
01/12/24 7:27.51 NewmrktOpen
02/02/25 7:04.52 SuffCounty
21/09/25 6:47.42 ClubChamps</t>
        </r>
      </text>
    </comment>
    <comment ref="E21" authorId="0" shapeId="0" xr:uid="{CB2EF0F5-AF73-4608-9F1A-35B67E503F47}">
      <text>
        <r>
          <rPr>
            <sz val="9"/>
            <color indexed="81"/>
            <rFont val="Tahoma"/>
            <family val="2"/>
          </rPr>
          <t>31/03/23 0:26.33 TimeTrial
19/11/23 0:21.26 ClubChamps</t>
        </r>
      </text>
    </comment>
    <comment ref="F21" authorId="0" shapeId="0" xr:uid="{78C6D120-DB5F-406F-8EC4-009C782F11A0}">
      <text>
        <r>
          <rPr>
            <sz val="8"/>
            <color indexed="81"/>
            <rFont val="Tahoma"/>
            <family val="2"/>
          </rPr>
          <t>19/05/23 0:57.83 ColourGala
01/07/23 0:54.31 JFLThetford
25/04/25 0:43.41 ColourGala
31/05/25 0:39.92 WestSuff
07/06/25 0:39.48 JFLWisbech</t>
        </r>
      </text>
    </comment>
    <comment ref="G21" authorId="0" shapeId="0" xr:uid="{2711F0AE-B677-48B8-B6E7-A446DEF8E80C}">
      <text>
        <r>
          <rPr>
            <sz val="8"/>
            <color indexed="81"/>
            <rFont val="Tahoma"/>
            <family val="2"/>
          </rPr>
          <t>21/07/25 1:40.12 TimeTrial
23/07/25 1:38.00 TimeTrial</t>
        </r>
      </text>
    </comment>
    <comment ref="H21" authorId="0" shapeId="0" xr:uid="{8DBA8410-0BF6-445C-B366-A831E79ACC41}">
      <text>
        <r>
          <rPr>
            <sz val="8"/>
            <color indexed="81"/>
            <rFont val="Tahoma"/>
            <family val="2"/>
          </rPr>
          <t>20/10/23 5:18.23 TimeTrial</t>
        </r>
      </text>
    </comment>
    <comment ref="I21" authorId="0" shapeId="0" xr:uid="{27B60694-615E-480F-85E3-D5CC14284139}">
      <text>
        <r>
          <rPr>
            <sz val="8"/>
            <color indexed="81"/>
            <rFont val="Tahoma"/>
            <family val="2"/>
          </rPr>
          <t>20/10/23 10:53.14 TimeTrial</t>
        </r>
      </text>
    </comment>
    <comment ref="L21" authorId="0" shapeId="0" xr:uid="{06359984-B413-4451-962B-2EC2EFF6818B}">
      <text>
        <r>
          <rPr>
            <sz val="9"/>
            <color indexed="81"/>
            <rFont val="Tahoma"/>
            <family val="2"/>
          </rPr>
          <t>31/03/23 0:28.94 TimeTrial</t>
        </r>
      </text>
    </comment>
    <comment ref="M21" authorId="0" shapeId="0" xr:uid="{58259826-959D-46C0-9FAE-A4E158720F5C}">
      <text>
        <r>
          <rPr>
            <sz val="8"/>
            <color indexed="81"/>
            <rFont val="Tahoma"/>
            <family val="2"/>
          </rPr>
          <t>19/05/23 1:00.42 ColourGala
01/07/23 0:59.12 JFLThetford
16/11/24 0:49.61 ClubChamps
25/04/25 0:47.41 ColourGala</t>
        </r>
      </text>
    </comment>
    <comment ref="P21" authorId="0" shapeId="0" xr:uid="{6C5A1BA5-F37A-40E2-A141-B78366D27F74}">
      <text>
        <r>
          <rPr>
            <sz val="9"/>
            <color indexed="81"/>
            <rFont val="Tahoma"/>
            <family val="2"/>
          </rPr>
          <t>31/03/23 0:36.53 TimeTrial</t>
        </r>
      </text>
    </comment>
    <comment ref="Q21" authorId="0" shapeId="0" xr:uid="{0A229056-68AC-4495-9F60-465518D4BB5C}">
      <text>
        <r>
          <rPr>
            <sz val="8"/>
            <color indexed="81"/>
            <rFont val="Tahoma"/>
            <family val="2"/>
          </rPr>
          <t>16/11/24 0:57.11 ClubChamps
25/04/25 0:55.04 ColourGala
31/05/25 0:51.10 WestSuff</t>
        </r>
      </text>
    </comment>
    <comment ref="R21" authorId="0" shapeId="0" xr:uid="{F74D599F-33A3-42B0-9454-C457643E899D}">
      <text>
        <r>
          <rPr>
            <sz val="8"/>
            <color indexed="81"/>
            <rFont val="Tahoma"/>
            <family val="2"/>
          </rPr>
          <t>11/11/23 2:12.59 ClubChamps</t>
        </r>
      </text>
    </comment>
    <comment ref="U21" authorId="0" shapeId="0" xr:uid="{140BE74D-1F93-464D-B7D1-534202970AC7}">
      <text>
        <r>
          <rPr>
            <sz val="9"/>
            <color indexed="81"/>
            <rFont val="Tahoma"/>
            <family val="2"/>
          </rPr>
          <t>25/04/25 0:47.41 ColourGala</t>
        </r>
      </text>
    </comment>
    <comment ref="F22" authorId="0" shapeId="0" xr:uid="{A0DD01DC-A992-4376-B0BD-2837073546D0}">
      <text>
        <r>
          <rPr>
            <sz val="8"/>
            <color indexed="81"/>
            <rFont val="Tahoma"/>
            <family val="2"/>
          </rPr>
          <t>09/11/24 0:59.51 ClubChamps
25/04/25 0:47.16 ColourGala
17/05/25 0:43.09 JFLWisbech
05/07/25 0:40.37 JFLEly</t>
        </r>
      </text>
    </comment>
    <comment ref="G22" authorId="0" shapeId="0" xr:uid="{0DFE6266-06B7-42C6-B70C-0F428B458D90}">
      <text>
        <r>
          <rPr>
            <sz val="8"/>
            <color indexed="81"/>
            <rFont val="Tahoma"/>
            <family val="2"/>
          </rPr>
          <t>16/11/24 2:08.59 ClubChamps
10/10/25 1:40.88 ClubChampsLD (ST)</t>
        </r>
      </text>
    </comment>
    <comment ref="H22" authorId="0" shapeId="0" xr:uid="{D2CBCD2E-7EC2-4682-AD9C-F38E0704F1AC}">
      <text>
        <r>
          <rPr>
            <sz val="8"/>
            <color indexed="81"/>
            <rFont val="Tahoma"/>
            <family val="2"/>
          </rPr>
          <t>10/10/25 3:35.49 ClubChamps</t>
        </r>
      </text>
    </comment>
    <comment ref="M22" authorId="0" shapeId="0" xr:uid="{F3094547-4D3F-4FD0-ABF5-333277BC732B}">
      <text>
        <r>
          <rPr>
            <sz val="8"/>
            <color indexed="81"/>
            <rFont val="Tahoma"/>
            <family val="2"/>
          </rPr>
          <t>16/11/24 1:02.54 ClubChamps
25/04/25 0:51.81 ColourGala
17/05/25 0:50.13 JFLWisbech
05/07/25 0:49.85 JFLEly</t>
        </r>
      </text>
    </comment>
    <comment ref="N22" authorId="0" shapeId="0" xr:uid="{E292086E-9924-49B4-9812-02C5097C7A02}">
      <text>
        <r>
          <rPr>
            <sz val="8"/>
            <color indexed="81"/>
            <rFont val="Tahoma"/>
            <family val="2"/>
          </rPr>
          <t>09/11/24 2:33.03 ClubChamps</t>
        </r>
      </text>
    </comment>
    <comment ref="Q22" authorId="0" shapeId="0" xr:uid="{5E7A2484-38B3-48D6-90CF-1781DA7DE212}">
      <text>
        <r>
          <rPr>
            <sz val="8"/>
            <color indexed="81"/>
            <rFont val="Tahoma"/>
            <family val="2"/>
          </rPr>
          <t>16/11/24 1:26.83 ClubChamps
25/04/25 1:10.28 ColourGala
17/05/25 1:02.75 JFLWisbech
03/10/25 1:01.60 ClubChampsLD (ST)</t>
        </r>
      </text>
    </comment>
    <comment ref="R22" authorId="0" shapeId="0" xr:uid="{56790784-92AD-43A4-870A-F9266FE675D5}">
      <text>
        <r>
          <rPr>
            <sz val="8"/>
            <color indexed="81"/>
            <rFont val="Tahoma"/>
            <family val="2"/>
          </rPr>
          <t>03/10/25 2:12.98 ClubChampsLD (ST)</t>
        </r>
      </text>
    </comment>
    <comment ref="S22" authorId="0" shapeId="0" xr:uid="{D4903D3D-13BF-4FB5-8C6A-D5EE0075EC65}">
      <text>
        <r>
          <rPr>
            <sz val="8"/>
            <color indexed="81"/>
            <rFont val="Tahoma"/>
            <family val="2"/>
          </rPr>
          <t>03/10/25 4:33.69 ClubChamps</t>
        </r>
      </text>
    </comment>
    <comment ref="U22" authorId="0" shapeId="0" xr:uid="{F9FF42A1-55C0-4893-9F38-C1B8F7057674}">
      <text>
        <r>
          <rPr>
            <sz val="9"/>
            <color indexed="81"/>
            <rFont val="Tahoma"/>
            <family val="2"/>
          </rPr>
          <t>25/04/25 0:56.82 ColourGala</t>
        </r>
      </text>
    </comment>
    <comment ref="F23" authorId="0" shapeId="0" xr:uid="{98F4C77D-2540-4624-994C-C7FDFA7B9901}">
      <text>
        <r>
          <rPr>
            <sz val="9"/>
            <color indexed="81"/>
            <rFont val="Tahoma"/>
            <family val="2"/>
          </rPr>
          <t>25/04/25 0:54.88 ColourGala</t>
        </r>
      </text>
    </comment>
    <comment ref="M23" authorId="0" shapeId="0" xr:uid="{80ECAF2A-069B-471E-903D-46F7935FABF4}">
      <text>
        <r>
          <rPr>
            <sz val="9"/>
            <color indexed="81"/>
            <rFont val="Tahoma"/>
            <family val="2"/>
          </rPr>
          <t>25/04/25 0:56.31 ColourGala</t>
        </r>
      </text>
    </comment>
    <comment ref="Q23" authorId="0" shapeId="0" xr:uid="{8506D301-8A79-4AD7-BA44-D7ECBFE8BECE}">
      <text>
        <r>
          <rPr>
            <sz val="9"/>
            <color indexed="81"/>
            <rFont val="Tahoma"/>
            <family val="2"/>
          </rPr>
          <t>25/04/25 1:00.56 ColourGala</t>
        </r>
      </text>
    </comment>
    <comment ref="T23" authorId="0" shapeId="0" xr:uid="{0DC71986-94E0-49DF-B107-8F1528352DE9}">
      <text>
        <r>
          <rPr>
            <sz val="9"/>
            <color indexed="81"/>
            <rFont val="Tahoma"/>
            <family val="2"/>
          </rPr>
          <t>25/04/25 0:29.16 ColourGala</t>
        </r>
      </text>
    </comment>
    <comment ref="F24" authorId="0" shapeId="0" xr:uid="{410A22C8-DFCC-4D05-B2C9-7000602F69A0}">
      <text>
        <r>
          <rPr>
            <sz val="8"/>
            <color indexed="81"/>
            <rFont val="Tahoma"/>
            <family val="2"/>
          </rPr>
          <t>13/10/23 0:52.53 ClubChampsLD (ST)
11/11/23 0:42.12 ClubChamps
20/01/24 0:41.09 SuffCounty
18/05/24 0:37.00 JFLHunting
09/11/24 0:36.52 ClubChamps
09/02/25 0:36.22 SuffCounty (ST)
17/05/25 0:35.93 JFLWisbech</t>
        </r>
      </text>
    </comment>
    <comment ref="G24" authorId="0" shapeId="0" xr:uid="{F53938AE-8F8A-4911-B7E7-899B1A11F682}">
      <text>
        <r>
          <rPr>
            <sz val="8"/>
            <color indexed="81"/>
            <rFont val="Tahoma"/>
            <family val="2"/>
          </rPr>
          <t>13/10/23 1:52.60 ClubChampsLD (ST)
18/11/23 1:41.27 ClubChamps
03/12/23 1:38.66 NewmrktOpen
20/05/24 1:25.14 TimeTrial
16/11/24 1:19.93 ClubChamps</t>
        </r>
      </text>
    </comment>
    <comment ref="H24" authorId="0" shapeId="0" xr:uid="{4AC46DFF-5D33-4D2D-821C-A0E9886456A6}">
      <text>
        <r>
          <rPr>
            <sz val="8"/>
            <color indexed="81"/>
            <rFont val="Tahoma"/>
            <family val="2"/>
          </rPr>
          <t>13/10/23 3:57.20 ClubChamps
20/10/23 3:51.97 ClubChampsLD (ST)
03/12/23 3:30.76 NewmrktOpen
22/06/24 2:56.35 WestSuff
04/10/24 2:54.65 ClubChamps
10/10/25 2:52.05 ClubChamps</t>
        </r>
      </text>
    </comment>
    <comment ref="I24" authorId="0" shapeId="0" xr:uid="{01245890-4395-4DEA-B40E-EA62BAF7C9FF}">
      <text>
        <r>
          <rPr>
            <sz val="8"/>
            <color indexed="81"/>
            <rFont val="Tahoma"/>
            <family val="2"/>
          </rPr>
          <t>20/10/23 7:50.47 ClubChamps
06/10/24 6:40.23 ClubChampsLD (ST)
11/10/24 5:59.54 ClubChamps</t>
        </r>
      </text>
    </comment>
    <comment ref="J24" authorId="0" shapeId="0" xr:uid="{CC9A91C0-C109-445F-A180-06C840AAB904}">
      <text>
        <r>
          <rPr>
            <sz val="8"/>
            <color indexed="81"/>
            <rFont val="Tahoma"/>
            <family val="2"/>
          </rPr>
          <t>06/10/24 13:36.51 ClubChampsLD (ST)
13/10/24 12:40.26 ClubChamps
11/01/25 12:16.40 SuffCounty (CT)</t>
        </r>
      </text>
    </comment>
    <comment ref="K24" authorId="0" shapeId="0" xr:uid="{AB975FAD-747E-4A5D-8D67-814BB1A51B3D}">
      <text>
        <r>
          <rPr>
            <sz val="8"/>
            <color indexed="81"/>
            <rFont val="Tahoma"/>
            <family val="2"/>
          </rPr>
          <t>06/10/24 25:34.50 ClubChamps
12/01/25 23:38.19 SuffCounty (CT)
12/10/25 23:20.02 ClubChamps</t>
        </r>
      </text>
    </comment>
    <comment ref="M24" authorId="0" shapeId="0" xr:uid="{67F49D66-DEC4-4772-A0C9-923D2FBBB1FD}">
      <text>
        <r>
          <rPr>
            <sz val="8"/>
            <color indexed="81"/>
            <rFont val="Tahoma"/>
            <family val="2"/>
          </rPr>
          <t>18/11/23 0:49.60 ClubChamps
08/06/24 0:42.73 JFLWisbech
16/11/24 0:41.16 ClubChamps
02/03/25 0:39.70 NewmrktOpen
07/06/25 0:38.80 JFLWisbech</t>
        </r>
      </text>
    </comment>
    <comment ref="N24" authorId="0" shapeId="0" xr:uid="{87DF8DF5-6FE2-4C9E-A267-33E6652AE120}">
      <text>
        <r>
          <rPr>
            <sz val="8"/>
            <color indexed="81"/>
            <rFont val="Tahoma"/>
            <family val="2"/>
          </rPr>
          <t>09/11/24 1:29.89 ClubChamps
02/02/25 1:27.73 SuffCounty
11/06/25 1:25.92 TimeTrial</t>
        </r>
      </text>
    </comment>
    <comment ref="O24" authorId="0" shapeId="0" xr:uid="{D9B19BC1-42CB-47EA-AEEB-E31A9CC0AFF8}">
      <text>
        <r>
          <rPr>
            <sz val="8"/>
            <color indexed="81"/>
            <rFont val="Tahoma"/>
            <family val="2"/>
          </rPr>
          <t>20/09/24 3:16.11 ClubChamps
19/01/25 3:08.36 SuffCounty
26/09/25 3:01.41 ClubChamps</t>
        </r>
      </text>
    </comment>
    <comment ref="Q24" authorId="0" shapeId="0" xr:uid="{8B407930-E2AB-4511-BC10-8C642FFCC5C1}">
      <text>
        <r>
          <rPr>
            <sz val="8"/>
            <color indexed="81"/>
            <rFont val="Tahoma"/>
            <family val="2"/>
          </rPr>
          <t>18/11/23 0:54.16 ClubChamps
28/01/24 0:52.00 SuffCounty
09/03/24 0:48.84 JFLMildnhll
18/05/24 0:47.25 JFLHunting
02/02/25 0:44.36 SuffCounty
05/07/25 0:43.87 JFLEly</t>
        </r>
      </text>
    </comment>
    <comment ref="R24" authorId="0" shapeId="0" xr:uid="{E2F4B2E3-DB31-4C93-B7A9-EF4A82034A37}">
      <text>
        <r>
          <rPr>
            <sz val="8"/>
            <color indexed="81"/>
            <rFont val="Tahoma"/>
            <family val="2"/>
          </rPr>
          <t>11/11/23 1:58.42 ClubChamps
21/01/24 1:55.73 SuffCounty
15/06/24 1:41.94 DaveRobinson
09/11/24 1:39.33 ClubChamps
19/01/25 1:35.85 SuffCounty</t>
        </r>
      </text>
    </comment>
    <comment ref="S24" authorId="0" shapeId="0" xr:uid="{86883F16-8049-4CD5-B336-15E45F8FC77F}">
      <text>
        <r>
          <rPr>
            <sz val="8"/>
            <color indexed="81"/>
            <rFont val="Tahoma"/>
            <family val="2"/>
          </rPr>
          <t>27/09/24 3:39.83 ClubChamps
01/02/25 3:20.91 SuffCounty</t>
        </r>
      </text>
    </comment>
    <comment ref="U24" authorId="0" shapeId="0" xr:uid="{14965515-4EB4-40F1-9AE1-D47EA0FC5264}">
      <text>
        <r>
          <rPr>
            <sz val="8"/>
            <color indexed="81"/>
            <rFont val="Tahoma"/>
            <family val="2"/>
          </rPr>
          <t>09/03/24 0:47.12 JFLMildnhll
18/05/24 0:45.12 JFLHunting
08/06/24 0:44.48 JFLWisbech
15/06/24 0:41.70 DaveRobinson
08/03/25 0:40.90 JFLMildnhll
25/04/25 0:40.47 ColourGala
14/09/25 0:40.01 Nifty50s</t>
        </r>
      </text>
    </comment>
    <comment ref="V24" authorId="0" shapeId="0" xr:uid="{9A2D0994-A62B-4591-A16F-9E46733ECC15}">
      <text>
        <r>
          <rPr>
            <sz val="8"/>
            <color indexed="81"/>
            <rFont val="Tahoma"/>
            <family val="2"/>
          </rPr>
          <t>15/09/24 1:45.49 ClubChampsLD (ST)
16/11/24 1:40.59 ClubChamps
02/02/25 1:36.13 SuffCounty (ST)</t>
        </r>
      </text>
    </comment>
    <comment ref="X24" authorId="0" shapeId="0" xr:uid="{94E8E10D-C43B-4380-8F91-EAE7298CA858}">
      <text>
        <r>
          <rPr>
            <sz val="8"/>
            <color indexed="81"/>
            <rFont val="Tahoma"/>
            <family val="2"/>
          </rPr>
          <t>17/11/24 1:30.74 ClubChamps
18/01/25 1:26.66 SuffCounty
07/06/25 1:26.63 JFLWisbech</t>
        </r>
      </text>
    </comment>
    <comment ref="Y24" authorId="0" shapeId="0" xr:uid="{234CAA22-6920-4A92-AD42-314C0C260A62}">
      <text>
        <r>
          <rPr>
            <sz val="8"/>
            <color indexed="81"/>
            <rFont val="Tahoma"/>
            <family val="2"/>
          </rPr>
          <t>17/11/24 3:13.66 ClubChamps
19/01/25 3:09.87 SuffCounty</t>
        </r>
      </text>
    </comment>
    <comment ref="Z24" authorId="0" shapeId="0" xr:uid="{57BF3039-6E13-4742-A113-FFFFC10D8CC8}">
      <text>
        <r>
          <rPr>
            <sz val="8"/>
            <color indexed="81"/>
            <rFont val="Tahoma"/>
            <family val="2"/>
          </rPr>
          <t>15/09/24 6:57.80 ClubChamps
02/02/25 6:41.71 SuffCounty</t>
        </r>
      </text>
    </comment>
    <comment ref="E25" authorId="0" shapeId="0" xr:uid="{AA058535-590A-46C6-89E2-99B05566D258}">
      <text>
        <r>
          <rPr>
            <sz val="9"/>
            <color indexed="81"/>
            <rFont val="Tahoma"/>
            <family val="2"/>
          </rPr>
          <t>12/11/22 0:18.87 ClubChamps</t>
        </r>
      </text>
    </comment>
    <comment ref="F25" authorId="0" shapeId="0" xr:uid="{B72E2AA9-1DD4-4101-875F-B8421D447015}">
      <text>
        <r>
          <rPr>
            <sz val="8"/>
            <color indexed="81"/>
            <rFont val="Tahoma"/>
            <family val="2"/>
          </rPr>
          <t>14/05/22 0:47.88 JFLStIves
11/06/22 0:43.15 JFLNewmrkt
09/07/22 0:42.32 JFLHunting
12/11/22 0:39.84 ClubChamps
11/03/23 0:38.79 JFLMildnhll
11/11/23 0:36.63 ClubChamps
20/01/24 0:34.27 SuffCounty
18/01/25 0:33.83 SuffCounty</t>
        </r>
      </text>
    </comment>
    <comment ref="G25" authorId="0" shapeId="0" xr:uid="{53ECAF7D-E555-43AE-B18C-297880733FE5}">
      <text>
        <r>
          <rPr>
            <sz val="8"/>
            <color indexed="81"/>
            <rFont val="Tahoma"/>
            <family val="2"/>
          </rPr>
          <t>06/10/22 1:39.31 ClubChampsLD (ST)
21/10/22 1:36.07 ClubChampsLD (ST)
18/11/23 1:26.47 ClubChamps
27/01/24 1:17.07 SuffCounty
01/02/25 1:13.59 SuffCounty</t>
        </r>
      </text>
    </comment>
    <comment ref="H25" authorId="0" shapeId="0" xr:uid="{A4157EEE-8FB9-486E-B7C0-2967F70DACCB}">
      <text>
        <r>
          <rPr>
            <sz val="8"/>
            <color indexed="81"/>
            <rFont val="Tahoma"/>
            <family val="2"/>
          </rPr>
          <t>06/10/22 3:23.05 ClubChamps
13/10/23 3:05.72 ClubChamps
28/01/24 2:55.41 SuffCounty
04/10/24 2:55.37 ClubChamps
02/02/25 2:49.99 SuffCounty</t>
        </r>
      </text>
    </comment>
    <comment ref="I25" authorId="0" shapeId="0" xr:uid="{8DAFC28F-C8D1-44F6-98AF-604BF518AFAA}">
      <text>
        <r>
          <rPr>
            <sz val="8"/>
            <color indexed="81"/>
            <rFont val="Tahoma"/>
            <family val="2"/>
          </rPr>
          <t>21/10/22 7:01.76 ClubChamps
20/10/23 6:48.94 ClubChamps
04/02/24 6:12.68 SuffCounty
09/02/25 5:58.77 SuffCounty</t>
        </r>
      </text>
    </comment>
    <comment ref="J25" authorId="0" shapeId="0" xr:uid="{ECEF5AFA-42D7-45DE-AD11-63527BBDE517}">
      <text>
        <r>
          <rPr>
            <sz val="8"/>
            <color indexed="81"/>
            <rFont val="Tahoma"/>
            <family val="2"/>
          </rPr>
          <t>06/10/24 13:54.71 ClubChampsLD (ST)
23/11/24 12:40.60 WestSuffLDQ
11/01/25 12:32.58 SuffCounty (CT)</t>
        </r>
      </text>
    </comment>
    <comment ref="K25" authorId="0" shapeId="0" xr:uid="{6B225DF5-911E-407E-99D3-EA994FB03427}">
      <text>
        <r>
          <rPr>
            <sz val="9"/>
            <color indexed="81"/>
            <rFont val="Tahoma"/>
            <family val="2"/>
          </rPr>
          <t>06/10/24 26:19.07 ClubChamps
12/01/25 25:25.81 SuffCounty (CT)</t>
        </r>
      </text>
    </comment>
    <comment ref="L25" authorId="0" shapeId="0" xr:uid="{46FDE7D6-175B-4889-822A-09C644C327C2}">
      <text>
        <r>
          <rPr>
            <sz val="8"/>
            <color indexed="81"/>
            <rFont val="Tahoma"/>
            <family val="2"/>
          </rPr>
          <t>19/11/22 0:24.59 ClubChamps</t>
        </r>
      </text>
    </comment>
    <comment ref="M25" authorId="0" shapeId="0" xr:uid="{F81B53A4-66AB-436A-8C09-46378935D31F}">
      <text>
        <r>
          <rPr>
            <sz val="8"/>
            <color indexed="81"/>
            <rFont val="Tahoma"/>
            <family val="2"/>
          </rPr>
          <t>14/05/22 0:53.25 JFLStIves
11/06/22 0:53.04 JFLNewmrkt
08/07/22 0:51.89 ColourGala
13/05/23 0:44.16 JFLMildnhll
09/03/24 0:42.74 JFLMildnhll
18/05/24 0:42.47 JFLHunting
25/04/25 0:40.35 ColourGala</t>
        </r>
      </text>
    </comment>
    <comment ref="N25" authorId="0" shapeId="0" xr:uid="{12B6AAAA-3FD2-4D1E-96F5-0BC7FBD9A5E6}">
      <text>
        <r>
          <rPr>
            <sz val="8"/>
            <color indexed="81"/>
            <rFont val="Tahoma"/>
            <family val="2"/>
          </rPr>
          <t>11/11/23 1:39.46 ClubChamps
28/01/24 1:33.07 SuffCounty
15/06/24 1:32.71 DaveRobinson
02/02/25 1:26.45 SuffCounty</t>
        </r>
      </text>
    </comment>
    <comment ref="P25" authorId="0" shapeId="0" xr:uid="{F3DC0B20-6AC4-423B-B05F-FCCE8C7ECF0A}">
      <text>
        <r>
          <rPr>
            <sz val="9"/>
            <color indexed="81"/>
            <rFont val="Tahoma"/>
            <family val="2"/>
          </rPr>
          <t>12/11/22 0:27.99 ClubChamps</t>
        </r>
      </text>
    </comment>
    <comment ref="Q25" authorId="0" shapeId="0" xr:uid="{CA796E72-A942-412D-8E32-3FA2116FA03C}">
      <text>
        <r>
          <rPr>
            <sz val="8"/>
            <color indexed="81"/>
            <rFont val="Tahoma"/>
            <family val="2"/>
          </rPr>
          <t>12/03/22 1:07.05 JFLMildnhll
14/05/22 1:05.14 JFLStIves
09/07/22 1:04.64 JFLHunting
17/09/22 1:03.51 JFLMildnhll
19/05/23 0:59.75 ColourGala
27/05/23 0:59.55 NewmrktGala
18/11/23 0:57.80 ClubChamps
27/09/24 0:53.11 ClubChampsLD (ST)
22/01/25 0:52.78 TimeTrial
25/04/25 0:51.12 ColourGala</t>
        </r>
      </text>
    </comment>
    <comment ref="R25" authorId="0" shapeId="0" xr:uid="{999CB37F-E49B-4711-B2BB-E8A611496613}">
      <text>
        <r>
          <rPr>
            <sz val="8"/>
            <color indexed="81"/>
            <rFont val="Tahoma"/>
            <family val="2"/>
          </rPr>
          <t>11/11/23 2:03.23 ClubChamps
27/09/24 1:53.33 ClubChampsLD (ST)</t>
        </r>
      </text>
    </comment>
    <comment ref="S25" authorId="0" shapeId="0" xr:uid="{D4E5C893-5794-4067-82CC-BBF0BA28FDD2}">
      <text>
        <r>
          <rPr>
            <sz val="9"/>
            <color indexed="81"/>
            <rFont val="Tahoma"/>
            <family val="2"/>
          </rPr>
          <t>27/09/24 3:55.85 ClubChamps
01/02/25 3:55.00 SuffCounty</t>
        </r>
      </text>
    </comment>
    <comment ref="T25" authorId="0" shapeId="0" xr:uid="{B3E5CDC4-48E2-4F2E-9BA5-A569B44FC4A2}">
      <text>
        <r>
          <rPr>
            <sz val="8"/>
            <color indexed="81"/>
            <rFont val="Tahoma"/>
            <family val="2"/>
          </rPr>
          <t>12/03/22 0:27.31 JFLMildnhll
14/05/22 0:24.71 JFLStIves
11/06/22 0:23.75 JFLNewmrkt
08/07/22 0:23.31 ColourGala</t>
        </r>
      </text>
    </comment>
    <comment ref="U25" authorId="0" shapeId="0" xr:uid="{4E268D5D-D143-4D6E-9DB3-123CD7D0A243}">
      <text>
        <r>
          <rPr>
            <sz val="8"/>
            <color indexed="81"/>
            <rFont val="Tahoma"/>
            <family val="2"/>
          </rPr>
          <t>12/11/22 0:58.37 ClubChamps
11/03/23 0:55.14 JFLMildnhll
19/05/23 0:51.31 ColourGala
11/11/23 0:47.83 ClubChamps
27/01/24 0:44.86 SuffCounty
09/03/24 0:43.89 JFLMildnhll
18/05/24 0:41.35 JFLHunting</t>
        </r>
      </text>
    </comment>
    <comment ref="V25" authorId="0" shapeId="0" xr:uid="{795871C5-763B-43B5-8464-94D51B42B394}">
      <text>
        <r>
          <rPr>
            <sz val="8"/>
            <color indexed="81"/>
            <rFont val="Tahoma"/>
            <family val="2"/>
          </rPr>
          <t>18/11/23 1:55.37 ClubChamps
21/01/24 1:38.55 SuffCounty</t>
        </r>
      </text>
    </comment>
    <comment ref="X25" authorId="0" shapeId="0" xr:uid="{50D2BA78-98D2-466A-A670-E1FEB08B4670}">
      <text>
        <r>
          <rPr>
            <sz val="8"/>
            <color indexed="81"/>
            <rFont val="Tahoma"/>
            <family val="2"/>
          </rPr>
          <t>11/03/23 1:46.88 JFLMildnhll
19/11/23 1:41.76 ClubChamps
20/01/24 1:32.08 SuffCounty
18/01/25 1:31.44 SuffCounty</t>
        </r>
      </text>
    </comment>
    <comment ref="Y25" authorId="0" shapeId="0" xr:uid="{D45A1C48-F53D-4DAC-925E-D21A1C04213C}">
      <text>
        <r>
          <rPr>
            <sz val="8"/>
            <color indexed="81"/>
            <rFont val="Tahoma"/>
            <family val="2"/>
          </rPr>
          <t>20/11/22 3:57.51 ClubChamps
19/11/23 3:45.87 ClubChamps
21/01/24 3:32.11 SuffCounty
17/11/24 3:26.53 ClubChamps</t>
        </r>
      </text>
    </comment>
    <comment ref="Z25" authorId="0" shapeId="0" xr:uid="{304C1A0D-494A-4C53-BEB5-68C5483332FA}">
      <text>
        <r>
          <rPr>
            <sz val="8"/>
            <color indexed="81"/>
            <rFont val="Tahoma"/>
            <family val="2"/>
          </rPr>
          <t>15/09/24 7:41.90 ClubChamps</t>
        </r>
      </text>
    </comment>
    <comment ref="F26" authorId="0" shapeId="0" xr:uid="{3E144452-7F1F-4ABF-AD98-55C0A818DF32}">
      <text>
        <r>
          <rPr>
            <sz val="9"/>
            <color indexed="81"/>
            <rFont val="Tahoma"/>
            <family val="2"/>
          </rPr>
          <t>25/04/25 0:45.29 ColourGala</t>
        </r>
      </text>
    </comment>
    <comment ref="G26" authorId="0" shapeId="0" xr:uid="{1CF6DC33-0F28-4070-9666-E1DEAD9CC001}">
      <text>
        <r>
          <rPr>
            <sz val="8"/>
            <color indexed="81"/>
            <rFont val="Tahoma"/>
            <family val="2"/>
          </rPr>
          <t>07/04/25 1:58.31 TimeTrial
22/07/25 1:54.88 TimeTrial</t>
        </r>
      </text>
    </comment>
    <comment ref="H26" authorId="0" shapeId="0" xr:uid="{199A924D-9A3B-41F2-8A71-4F6B1B33C9AF}">
      <text>
        <r>
          <rPr>
            <sz val="8"/>
            <color indexed="81"/>
            <rFont val="Tahoma"/>
            <family val="2"/>
          </rPr>
          <t>20/10/23 5:27.25 TimeTrial</t>
        </r>
      </text>
    </comment>
    <comment ref="I26" authorId="0" shapeId="0" xr:uid="{BDB08CE8-C7B0-4913-9E96-58E83754DE35}">
      <text>
        <r>
          <rPr>
            <sz val="8"/>
            <color indexed="81"/>
            <rFont val="Tahoma"/>
            <family val="2"/>
          </rPr>
          <t>20/10/23 11:06.81 TimeTrial</t>
        </r>
      </text>
    </comment>
    <comment ref="M26" authorId="0" shapeId="0" xr:uid="{3C8FA89E-9C9C-45EB-A6AC-27856B79AD92}">
      <text>
        <r>
          <rPr>
            <sz val="9"/>
            <color indexed="81"/>
            <rFont val="Tahoma"/>
            <family val="2"/>
          </rPr>
          <t>25/04/25 0:52.84 ColourGala</t>
        </r>
      </text>
    </comment>
    <comment ref="Q26" authorId="0" shapeId="0" xr:uid="{38449547-0843-429B-B67D-5DEEDAB2F1DB}">
      <text>
        <r>
          <rPr>
            <sz val="9"/>
            <color indexed="81"/>
            <rFont val="Tahoma"/>
            <family val="2"/>
          </rPr>
          <t>25/04/25 1:19.90 ColourGala</t>
        </r>
      </text>
    </comment>
    <comment ref="U26" authorId="0" shapeId="0" xr:uid="{690B0EB3-99D8-4F12-8981-6B9D0762ECBD}">
      <text>
        <r>
          <rPr>
            <sz val="9"/>
            <color indexed="81"/>
            <rFont val="Tahoma"/>
            <family val="2"/>
          </rPr>
          <t>25/04/25 1:04.47 ColourGala</t>
        </r>
      </text>
    </comment>
    <comment ref="F27" authorId="0" shapeId="0" xr:uid="{BBB04F1F-159A-4756-8408-DAFCDBF80D2E}">
      <text>
        <r>
          <rPr>
            <sz val="8"/>
            <color indexed="81"/>
            <rFont val="Tahoma"/>
            <family val="2"/>
          </rPr>
          <t>04/10/24 0:44.54 ClubChampsLD (ST)
09/11/24 0:37.40 ClubChamps
02/03/25 0:36.48 NewmrktOpen</t>
        </r>
      </text>
    </comment>
    <comment ref="G27" authorId="0" shapeId="0" xr:uid="{4CB3A7F3-0C27-4B82-9F76-ED0CEC85FA8C}">
      <text>
        <r>
          <rPr>
            <sz val="8"/>
            <color indexed="81"/>
            <rFont val="Tahoma"/>
            <family val="2"/>
          </rPr>
          <t>22/06/24 1:36.34 WestSuff
16/11/24 1:26.91 ClubChamps
10/10/25 1:26.74 ClubChampsLD (ST)</t>
        </r>
      </text>
    </comment>
    <comment ref="H27" authorId="0" shapeId="0" xr:uid="{ADF3666B-7710-4631-9584-8175B94B2771}">
      <text>
        <r>
          <rPr>
            <sz val="8"/>
            <color indexed="81"/>
            <rFont val="Tahoma"/>
            <family val="2"/>
          </rPr>
          <t>04/10/24 3:31.42 ClubChamps
10/10/25 3:06.91 ClubChamps</t>
        </r>
      </text>
    </comment>
    <comment ref="M27" authorId="0" shapeId="0" xr:uid="{D07133F1-D634-463A-BDE0-0F4D6162B1ED}">
      <text>
        <r>
          <rPr>
            <sz val="8"/>
            <color indexed="81"/>
            <rFont val="Tahoma"/>
            <family val="2"/>
          </rPr>
          <t>22/06/24 0:51.09 WestSuff
08/09/24 0:47.51 Nifty50s
16/11/24 0:46.12 ClubChamps
25/04/25 0:44.81 ColourGala</t>
        </r>
      </text>
    </comment>
    <comment ref="N27" authorId="0" shapeId="0" xr:uid="{AE153D28-AD62-4227-AB30-DA22451D084A}">
      <text>
        <r>
          <rPr>
            <sz val="8"/>
            <color indexed="81"/>
            <rFont val="Tahoma"/>
            <family val="2"/>
          </rPr>
          <t>09/11/24 1:41.62 ClubChamps</t>
        </r>
      </text>
    </comment>
    <comment ref="Q27" authorId="0" shapeId="0" xr:uid="{75E36ECD-224D-4389-A4C7-9122A0615485}">
      <text>
        <r>
          <rPr>
            <sz val="8"/>
            <color indexed="81"/>
            <rFont val="Tahoma"/>
            <family val="2"/>
          </rPr>
          <t>16/11/24 0:55.39 ClubChamps
25/04/25 0:54.35 ColourGala
03/10/25 0:47.35 ClubChampsLD (ST)</t>
        </r>
      </text>
    </comment>
    <comment ref="R27" authorId="0" shapeId="0" xr:uid="{7E726E6B-AE4F-4AFA-ABBB-3685A7977F3E}">
      <text>
        <r>
          <rPr>
            <sz val="8"/>
            <color indexed="81"/>
            <rFont val="Tahoma"/>
            <family val="2"/>
          </rPr>
          <t>03/10/25 1:43.93 ClubChampsLD (ST)</t>
        </r>
      </text>
    </comment>
    <comment ref="S27" authorId="0" shapeId="0" xr:uid="{3BEE878A-BA2E-4090-B7CA-A8FF6CCB65A7}">
      <text>
        <r>
          <rPr>
            <sz val="8"/>
            <color indexed="81"/>
            <rFont val="Tahoma"/>
            <family val="2"/>
          </rPr>
          <t>03/10/25 3:47.09 ClubChamps</t>
        </r>
      </text>
    </comment>
    <comment ref="U27" authorId="0" shapeId="0" xr:uid="{C97C6FF3-7A83-4EF7-929A-B5CCB79A46A0}">
      <text>
        <r>
          <rPr>
            <sz val="9"/>
            <color indexed="81"/>
            <rFont val="Tahoma"/>
            <family val="2"/>
          </rPr>
          <t>20/01/25 0:53.81 TimeTrial
25/04/25 0:46.09 ColourGala</t>
        </r>
      </text>
    </comment>
    <comment ref="X27" authorId="0" shapeId="0" xr:uid="{52993AE9-8AD0-407B-9BFC-3D8B8D9B416B}">
      <text>
        <r>
          <rPr>
            <sz val="8"/>
            <color indexed="81"/>
            <rFont val="Tahoma"/>
            <family val="2"/>
          </rPr>
          <t>22/06/24 1:54.99 WestSuff
08/09/24 1:54.12 Nifty50s
02/03/25 1:40.19 NewmrktOpen</t>
        </r>
      </text>
    </comment>
    <comment ref="F28" authorId="0" shapeId="0" xr:uid="{00A707AC-C37F-41A4-9093-D27F3D8C930C}">
      <text>
        <r>
          <rPr>
            <sz val="8"/>
            <color indexed="81"/>
            <rFont val="Tahoma"/>
            <family val="2"/>
          </rPr>
          <t>08/07/22 1:06.79 ColourGala
12/11/22 0:55.47 ClubChamps
17/12/22 0:51.92 StwmrktOpen
05/03/23 0:49.55 NewmrktOpen
24/03/23 0:49.46 Cambridge
13/05/23 0:43.96 JFLMildnhll
11/11/23 0:43.30 ClubChamps
09/03/24 0:42.39 JFLMildnhll
18/05/24 0:41.68 JFLHunting
15/06/24 0:40.93 DaveRobinson
06/07/24 0:40.87 JFLThetford
20/10/24 0:40.72 SuffDevelop
09/11/24 0:40.12 ClubChamps
24/01/25 0:39.67 TimeTrial
08/03/25 0:38.81 JFLMildnhll
25/04/25 0:38.37 ColourGala
31/05/25 0:38.22 WestSuff
07/06/25 0:37.74 JFLWisbech
14/09/25 0:36.95 Nifty50s</t>
        </r>
      </text>
    </comment>
    <comment ref="G28" authorId="0" shapeId="0" xr:uid="{4EFCBFEF-DA52-4A5D-93C3-FA2EFF79A46E}">
      <text>
        <r>
          <rPr>
            <sz val="8"/>
            <color indexed="81"/>
            <rFont val="Tahoma"/>
            <family val="2"/>
          </rPr>
          <t>19/11/22 2:06.37 ClubChamps
05/03/23 1:44.43 NewmrktOpen
18/11/23 1:39.33 ClubChamps
20/05/24 1:37.08 TimeTrial
22/06/24 1:30.42 WestSuff
16/11/24 1:26.39 ClubChamps
02/03/25 1:24.87 NewmrktOpen
22/07/25 1:23.19 TimeTrial</t>
        </r>
      </text>
    </comment>
    <comment ref="H28" authorId="0" shapeId="0" xr:uid="{ED1D81DF-B32C-40D4-93B4-78AB2383D597}">
      <text>
        <r>
          <rPr>
            <sz val="8"/>
            <color indexed="81"/>
            <rFont val="Tahoma"/>
            <family val="2"/>
          </rPr>
          <t>13/10/23 3:38.64 ClubChamps
10/03/24 3:32.90 NewmrktOpen
04/10/24 3:12.09 ClubChamps
01/03/25 3:04.61 NewmrktOpen
10/10/25 2:55.70 ClubChamps</t>
        </r>
      </text>
    </comment>
    <comment ref="M28" authorId="0" shapeId="0" xr:uid="{052BF193-AADD-4714-9D0A-0F1153C80BAD}">
      <text>
        <r>
          <rPr>
            <sz val="8"/>
            <color indexed="81"/>
            <rFont val="Tahoma"/>
            <family val="2"/>
          </rPr>
          <t>08/07/22 1:06.07 ColourGala
19/11/22 1:01.44 ClubChamps
04/12/22 0:59.31 NewmrktOpen
18/12/22 0:55.41 StwmrktOpen
11/03/23 0:54.63 JFLMildnhll
24/06/23 0:51.85 SFLStIves
10/03/24 0:51.84 NewmrktOpen
06/07/24 0:51.08 JFLThetford
08/09/24 0:49.25 Nifty50s
20/10/24 0:46.78 SuffDevelop
08/03/25 0:46.75 JFLMildnhll</t>
        </r>
      </text>
    </comment>
    <comment ref="N28" authorId="0" shapeId="0" xr:uid="{41A021E4-166A-4EA0-9545-CE914CE6A7D4}">
      <text>
        <r>
          <rPr>
            <sz val="8"/>
            <color indexed="81"/>
            <rFont val="Tahoma"/>
            <family val="2"/>
          </rPr>
          <t>04/03/23 2:01.72 NewmrktOpen
11/11/23 1:52.07 ClubChamps
02/12/23 1:51.43 NewmrktOpen
09/11/24 1:43.36 ClubChamps
31/05/25 1:37.05 WestSuff</t>
        </r>
      </text>
    </comment>
    <comment ref="O28" authorId="0" shapeId="0" xr:uid="{EEAD91E7-64EC-4E91-80E5-C9FF55B7B85F}">
      <text>
        <r>
          <rPr>
            <sz val="8"/>
            <color indexed="81"/>
            <rFont val="Tahoma"/>
            <family val="2"/>
          </rPr>
          <t>22/09/23 3:58.20 ClubChamps
17/12/23 3:53.99 StwmrktOpen
20/09/24 3:37.16 ClubChamps
26/09/25 3:19.98 ClubChamps</t>
        </r>
      </text>
    </comment>
    <comment ref="Q28" authorId="0" shapeId="0" xr:uid="{AC5DADDC-4940-4266-AE52-81DD0B86B950}">
      <text>
        <r>
          <rPr>
            <sz val="8"/>
            <color indexed="81"/>
            <rFont val="Tahoma"/>
            <family val="2"/>
          </rPr>
          <t>04/03/23 1:02.07 NewmrktOpen
13/05/23 0:59.92 JFLMildnhll
18/11/23 0:56.16 ClubChamps
09/03/24 0:55.49 JFLMildnhll
18/05/24 0:52.65 JFLHunting
15/06/24 0:51.41 DaveRobinson
07/09/24 0:50.48 SFLNewmrkt
14/09/24 0:49.87 JFLMildnhll
02/03/25 0:49.04 NewmrktOpen
08/03/25 0:48.15 JFLMildnhll
25/04/25 0:47.91 ColourGala
13/09/25 0:47.07 JFLHunting
14/09/25 0:46.27 Nifty50s</t>
        </r>
      </text>
    </comment>
    <comment ref="R28" authorId="0" shapeId="0" xr:uid="{C3F34D40-6EC8-4376-B32A-8B4D9EC277B3}">
      <text>
        <r>
          <rPr>
            <sz val="8"/>
            <color indexed="81"/>
            <rFont val="Tahoma"/>
            <family val="2"/>
          </rPr>
          <t>29/09/23 2:03.89 ClubChampsLD (ST)
23/06/24 1:55.62 WestSuff
20/10/24 1:47.02 SuffDevelop
01/03/25 1:46.02 NewmrktOpen
31/05/25 1:44.03 WestSuff
12/07/25 1:40.15 DaveRobinson</t>
        </r>
      </text>
    </comment>
    <comment ref="S28" authorId="0" shapeId="0" xr:uid="{7873FEFC-C154-4853-B0D8-B49E7987DD88}">
      <text>
        <r>
          <rPr>
            <sz val="8"/>
            <color indexed="81"/>
            <rFont val="Tahoma"/>
            <family val="2"/>
          </rPr>
          <t>29/09/23 4:14.49 ClubChamps
03/10/25 3:38.88 ClubChamps</t>
        </r>
      </text>
    </comment>
    <comment ref="U28" authorId="0" shapeId="0" xr:uid="{E9E663F0-F9C0-4EDF-85DF-53989EB91430}">
      <text>
        <r>
          <rPr>
            <sz val="8"/>
            <color indexed="81"/>
            <rFont val="Tahoma"/>
            <family val="2"/>
          </rPr>
          <t>12/11/22 1:09.14 ClubChamps
19/05/23 0:55.70 ColourGala
27/05/23 0:54.69 NewmrktGala
17/06/23 0:50.71 DaveRobinson
06/07/24 0:47.70 JFLThetford
07/09/24 0:46.47 SFLNewmrkt
20/01/25 0:44.92 TimeTrial
31/05/25 0:44.33 WestSuff</t>
        </r>
      </text>
    </comment>
    <comment ref="X28" authorId="0" shapeId="0" xr:uid="{FC06E2FE-31D6-4A9D-8A33-4C05F79944FA}">
      <text>
        <r>
          <rPr>
            <sz val="8"/>
            <color indexed="81"/>
            <rFont val="Tahoma"/>
            <family val="2"/>
          </rPr>
          <t>19/11/23 1:49.58 ClubChamps
09/03/24 1:41.74 JFLMildnhll
18/05/24 1:40.16 JFLHunting
17/11/24 1:37.64 ClubChamps
31/05/25 1:36.87 WestSuff
07/06/25 1:32.54 JFLWisbech
13/09/25 1:31.32 JFLHunting</t>
        </r>
      </text>
    </comment>
    <comment ref="Y28" authorId="0" shapeId="0" xr:uid="{5DE9AA38-01BB-45F0-A724-A0377B9E108A}">
      <text>
        <r>
          <rPr>
            <sz val="8"/>
            <color indexed="81"/>
            <rFont val="Tahoma"/>
            <family val="2"/>
          </rPr>
          <t>17/11/24 3:31.18 ClubChamps</t>
        </r>
      </text>
    </comment>
    <comment ref="Z28" authorId="0" shapeId="0" xr:uid="{AD35F8C3-9B2A-491E-A8CC-8B2514C5CE8F}">
      <text>
        <r>
          <rPr>
            <sz val="8"/>
            <color indexed="81"/>
            <rFont val="Tahoma"/>
            <family val="2"/>
          </rPr>
          <t>21/09/25 7:18.54 ClubChamps</t>
        </r>
      </text>
    </comment>
    <comment ref="G29" authorId="0" shapeId="0" xr:uid="{D613DB67-5554-4C85-88E0-7577CEF5BD97}">
      <text>
        <r>
          <rPr>
            <sz val="8"/>
            <color indexed="81"/>
            <rFont val="Tahoma"/>
            <family val="2"/>
          </rPr>
          <t>22/07/25 2:34.04 TimeTrial</t>
        </r>
      </text>
    </comment>
    <comment ref="Q29" authorId="0" shapeId="0" xr:uid="{1137419F-2182-44FE-BBA2-33424C001424}">
      <text>
        <r>
          <rPr>
            <sz val="8"/>
            <color indexed="81"/>
            <rFont val="Tahoma"/>
            <family val="2"/>
          </rPr>
          <t>03/10/25 1:03.04 ClubChampsLD (ST)</t>
        </r>
      </text>
    </comment>
    <comment ref="R29" authorId="0" shapeId="0" xr:uid="{BAB931D5-1E94-43A7-ACF2-3AA04D813641}">
      <text>
        <r>
          <rPr>
            <sz val="8"/>
            <color indexed="81"/>
            <rFont val="Tahoma"/>
            <family val="2"/>
          </rPr>
          <t>03/10/25 2:15.34 ClubChampsLD (ST)</t>
        </r>
      </text>
    </comment>
    <comment ref="S29" authorId="0" shapeId="0" xr:uid="{D80E254A-0AD0-46D5-AE9B-39D1BEF9AD35}">
      <text>
        <r>
          <rPr>
            <sz val="8"/>
            <color indexed="81"/>
            <rFont val="Tahoma"/>
            <family val="2"/>
          </rPr>
          <t>03/10/25 4:46.40 ClubChamps</t>
        </r>
      </text>
    </comment>
    <comment ref="F30" authorId="0" shapeId="0" xr:uid="{E85506C5-8669-4726-B9FC-4EC58BCE3111}">
      <text>
        <r>
          <rPr>
            <sz val="8"/>
            <color indexed="81"/>
            <rFont val="Tahoma"/>
            <family val="2"/>
          </rPr>
          <t>23/06/24 0:48.20 WestSuff
04/10/24 0:46.07 ClubChampsLD (ST)
09/11/24 0:40.88 ClubChamps</t>
        </r>
      </text>
    </comment>
    <comment ref="G30" authorId="0" shapeId="0" xr:uid="{20D0A6D9-3CEE-4EE4-97A9-94B23A4B0958}">
      <text>
        <r>
          <rPr>
            <sz val="8"/>
            <color indexed="81"/>
            <rFont val="Tahoma"/>
            <family val="2"/>
          </rPr>
          <t>22/06/24 1:53.04 WestSuff
04/10/24 1:40.75 ClubChampsLD (ST)
16/11/24 1:37.37 ClubChamps
02/03/25 1:33.01 NewmrktOpen</t>
        </r>
      </text>
    </comment>
    <comment ref="H30" authorId="0" shapeId="0" xr:uid="{DF128E54-DD18-4B0A-A2F5-E908399AA22B}">
      <text>
        <r>
          <rPr>
            <sz val="8"/>
            <color indexed="81"/>
            <rFont val="Tahoma"/>
            <family val="2"/>
          </rPr>
          <t>04/10/24 3:35.56 ClubChamps
10/10/25 3:22.07 ClubChamps</t>
        </r>
      </text>
    </comment>
    <comment ref="I30" authorId="0" shapeId="0" xr:uid="{89E3C644-95A9-4E65-A5FA-F4C83D769764}">
      <text>
        <r>
          <rPr>
            <sz val="9"/>
            <color indexed="81"/>
            <rFont val="Tahoma"/>
            <family val="2"/>
          </rPr>
          <t>11/10/24 7:52.13 ClubChamps</t>
        </r>
      </text>
    </comment>
    <comment ref="M30" authorId="0" shapeId="0" xr:uid="{2C77EDB9-D1E1-4DFC-B110-E1128E7E14F7}">
      <text>
        <r>
          <rPr>
            <sz val="8"/>
            <color indexed="81"/>
            <rFont val="Tahoma"/>
            <family val="2"/>
          </rPr>
          <t>16/11/24 0:50.43 ClubChamps
02/03/25 0:47.87 NewmrktOpen</t>
        </r>
      </text>
    </comment>
    <comment ref="N30" authorId="0" shapeId="0" xr:uid="{06DB15AD-A9C0-4CD9-B26B-D8E5BDAD7814}">
      <text>
        <r>
          <rPr>
            <sz val="8"/>
            <color indexed="81"/>
            <rFont val="Tahoma"/>
            <family val="2"/>
          </rPr>
          <t>09/11/24 1:55.08 ClubChamps</t>
        </r>
      </text>
    </comment>
    <comment ref="O30" authorId="0" shapeId="0" xr:uid="{B2C07DF3-F317-48AF-B4BD-461CCEC5CDFB}">
      <text>
        <r>
          <rPr>
            <sz val="8"/>
            <color indexed="81"/>
            <rFont val="Tahoma"/>
            <family val="2"/>
          </rPr>
          <t>26/09/25 3:46.17 ClubChamps</t>
        </r>
      </text>
    </comment>
    <comment ref="Q30" authorId="0" shapeId="0" xr:uid="{09752C1C-FAE1-4937-B7D3-4ED1B1BADF08}">
      <text>
        <r>
          <rPr>
            <sz val="9"/>
            <color indexed="81"/>
            <rFont val="Tahoma"/>
            <family val="2"/>
          </rPr>
          <t>25/04/25 1:02.03 ColourGala</t>
        </r>
      </text>
    </comment>
    <comment ref="U30" authorId="0" shapeId="0" xr:uid="{0DA843E5-14B8-47F0-A526-D2DD554D8097}">
      <text>
        <r>
          <rPr>
            <sz val="9"/>
            <color indexed="81"/>
            <rFont val="Tahoma"/>
            <family val="2"/>
          </rPr>
          <t>25/04/25 0:52.57 ColourGala</t>
        </r>
      </text>
    </comment>
    <comment ref="E31" authorId="0" shapeId="0" xr:uid="{44EF47F9-89DB-4B7A-AF36-47495DA34A84}">
      <text>
        <r>
          <rPr>
            <sz val="8"/>
            <color indexed="81"/>
            <rFont val="Tahoma"/>
            <family val="2"/>
          </rPr>
          <t>20/11/22 0:41.94 ClubChamps</t>
        </r>
      </text>
    </comment>
    <comment ref="F31" authorId="0" shapeId="0" xr:uid="{C3E3F271-78DE-423E-AC1A-4D97815BFCDC}">
      <text>
        <r>
          <rPr>
            <sz val="9"/>
            <color indexed="81"/>
            <rFont val="Tahoma"/>
            <family val="2"/>
          </rPr>
          <t>25/04/25 1:13.18 ColourGala</t>
        </r>
      </text>
    </comment>
    <comment ref="M31" authorId="0" shapeId="0" xr:uid="{58EC93E2-7E3E-4516-8BEA-182B61DC8CB4}">
      <text>
        <r>
          <rPr>
            <sz val="9"/>
            <color indexed="81"/>
            <rFont val="Tahoma"/>
            <family val="2"/>
          </rPr>
          <t>25/04/25 1:38.53 ColourGala</t>
        </r>
      </text>
    </comment>
    <comment ref="E32" authorId="0" shapeId="0" xr:uid="{91A0363B-7E14-4F88-BEA1-630DE1B935B4}">
      <text>
        <r>
          <rPr>
            <sz val="8"/>
            <color indexed="81"/>
            <rFont val="Tahoma"/>
            <family val="2"/>
          </rPr>
          <t>20/11/22 0:27.94 ClubChamps
19/11/23 0:24.11 ClubChamps</t>
        </r>
      </text>
    </comment>
    <comment ref="F32" authorId="0" shapeId="0" xr:uid="{DC4249DF-3F41-4A91-B0D5-03BD0BB43508}">
      <text>
        <r>
          <rPr>
            <sz val="8"/>
            <color indexed="81"/>
            <rFont val="Tahoma"/>
            <family val="2"/>
          </rPr>
          <t>08/07/22 1:05.59 ColourGala
12/11/22 1:02.41 ClubChamps
19/05/23 1:01.09 ColourGala
10/09/23 0:54.10 Nifty50s
11/11/23 0:53.06 ClubChamps
09/03/24 0:48.15 NewmrktOpen
23/06/24 0:43.66 WestSuff
09/11/24 0:42.58 ClubChamps
25/04/25 0:41.18 ColourGala
31/05/25 0:40.03 WestSuff</t>
        </r>
      </text>
    </comment>
    <comment ref="G32" authorId="0" shapeId="0" xr:uid="{6C6FBD33-E18F-4EA5-9179-53CCE6BB2006}">
      <text>
        <r>
          <rPr>
            <sz val="8"/>
            <color indexed="81"/>
            <rFont val="Tahoma"/>
            <family val="2"/>
          </rPr>
          <t>13/10/23 2:03.26 ClubChampsLD (ST)
18/11/23 1:57.44 ClubChamps
10/03/24 1:50.69 NewmrktOpen
22/06/24 1:38.48 WestSuff
06/07/24 1:34.69 Cambridge
16/11/24 1:34.31 ClubChamps
01/12/24 1:32.79 NewmrktOpen
02/03/25 1:28.65 NewmrktOpen
31/05/25 1:25.98 WestSuff</t>
        </r>
      </text>
    </comment>
    <comment ref="H32" authorId="0" shapeId="0" xr:uid="{96AF3395-C9BE-4C3F-8DB3-D384F7898E03}">
      <text>
        <r>
          <rPr>
            <sz val="8"/>
            <color indexed="81"/>
            <rFont val="Tahoma"/>
            <family val="2"/>
          </rPr>
          <t>13/10/23 4:19.35 ClubChamps
04/10/24 3:31.28 ClubChamps
01/12/24 3:20.10 NewmrktOpen
01/03/25 3:13.06 NewmrktOpen
10/10/25 3:03.30 ClubChamps</t>
        </r>
      </text>
    </comment>
    <comment ref="I32" authorId="0" shapeId="0" xr:uid="{E6B08C9E-7BD7-4CC8-8ACE-CFC6469EED3C}">
      <text>
        <r>
          <rPr>
            <sz val="8"/>
            <color indexed="81"/>
            <rFont val="Tahoma"/>
            <family val="2"/>
          </rPr>
          <t>20/10/23 10:59.00 TimeTrial
11/10/24 7:57.85 ClubChamps
12/10/25 6:59.20 ClubChampsLD (ST)</t>
        </r>
      </text>
    </comment>
    <comment ref="J32" authorId="0" shapeId="0" xr:uid="{81ED320F-3B37-4960-84F2-60D69F1751AF}">
      <text>
        <r>
          <rPr>
            <sz val="8"/>
            <color indexed="81"/>
            <rFont val="Tahoma"/>
            <family val="2"/>
          </rPr>
          <t>12/10/25 14:25.11 ClubChampsLD (ST)</t>
        </r>
      </text>
    </comment>
    <comment ref="K32" authorId="0" shapeId="0" xr:uid="{D7F1A855-70E8-4A07-97DC-5CDAC66F4CA1}">
      <text>
        <r>
          <rPr>
            <sz val="8"/>
            <color indexed="81"/>
            <rFont val="Tahoma"/>
            <family val="2"/>
          </rPr>
          <t>12/10/25 26:57.30 ClubChamps</t>
        </r>
      </text>
    </comment>
    <comment ref="M32" authorId="0" shapeId="0" xr:uid="{AFD7F7AA-26C5-423A-B15D-50AA1D30BED0}">
      <text>
        <r>
          <rPr>
            <sz val="8"/>
            <color indexed="81"/>
            <rFont val="Tahoma"/>
            <family val="2"/>
          </rPr>
          <t>08/07/22 1:08.34 ColourGala
19/11/22 1:05.21 ClubChamps
19/05/23 1:01.69 ColourGala
18/11/23 0:56.07 ClubChamps
10/03/24 0:53.16 NewmrktOpen
22/06/24 0:52.66 WestSuff
06/07/24 0:52.18 Cambridge
08/09/24 0:50.53 Nifty50s
01/12/24 0:49.21 NewmrktOpen
13/09/25 0:46.20 JFLHunting</t>
        </r>
      </text>
    </comment>
    <comment ref="N32" authorId="0" shapeId="0" xr:uid="{671325E5-ED1E-4AE7-8249-42AEB1079207}">
      <text>
        <r>
          <rPr>
            <sz val="8"/>
            <color indexed="81"/>
            <rFont val="Tahoma"/>
            <family val="2"/>
          </rPr>
          <t>09/03/24 1:56.79 NewmrktOpen
07/07/24 1:52.58 Cambridge
09/11/24 1:50.20 ClubChamps
20/09/25 1:41.52 SFLWhttlsy</t>
        </r>
      </text>
    </comment>
    <comment ref="O32" authorId="0" shapeId="0" xr:uid="{1CF7DF52-8E3A-4DB8-B955-32C5AF2722D6}">
      <text>
        <r>
          <rPr>
            <sz val="8"/>
            <color indexed="81"/>
            <rFont val="Tahoma"/>
            <family val="2"/>
          </rPr>
          <t>22/06/24 4:07.51 WestSuff
26/09/25 3:43.47 ClubChamps</t>
        </r>
      </text>
    </comment>
    <comment ref="Q32" authorId="0" shapeId="0" xr:uid="{047CE841-5909-4BDA-8D1D-6A216607E960}">
      <text>
        <r>
          <rPr>
            <sz val="8"/>
            <color indexed="81"/>
            <rFont val="Tahoma"/>
            <family val="2"/>
          </rPr>
          <t>31/03/23 1:24.28 TimeTrial
19/05/23 1:12.16 ColourGala
10/09/23 1:02.22 Nifty50s
18/11/23 0:59.82 ClubChamps
09/03/24 0:59.46 NewmrktOpen
08/06/24 0:57.17 JFLWisbech
22/06/24 0:54.60 WestSuff
20/10/24 0:54.25 SuffDevelop
16/11/24 0:51.91 ClubChamps
01/12/24 0:49.85 NewmrktOpen
31/05/25 0:48.69 WestSuff</t>
        </r>
      </text>
    </comment>
    <comment ref="R32" authorId="0" shapeId="0" xr:uid="{F3FCCD0B-65FF-480A-8F50-5E66987CB5CD}">
      <text>
        <r>
          <rPr>
            <sz val="8"/>
            <color indexed="81"/>
            <rFont val="Tahoma"/>
            <family val="2"/>
          </rPr>
          <t>23/06/24 1:55.58 WestSuff
09/11/24 1:53.29 ClubChamps
01/03/25 1:50.21 NewmrktOpen
31/05/25 1:46.38 WestSuff</t>
        </r>
      </text>
    </comment>
    <comment ref="S32" authorId="0" shapeId="0" xr:uid="{02A8693C-7A09-436E-AE72-DF447C2D5C78}">
      <text>
        <r>
          <rPr>
            <sz val="8"/>
            <color indexed="81"/>
            <rFont val="Tahoma"/>
            <family val="2"/>
          </rPr>
          <t>03/10/25 3:46.51 ClubChamps</t>
        </r>
      </text>
    </comment>
    <comment ref="T32" authorId="0" shapeId="0" xr:uid="{23076A96-DC97-42E6-A716-4034A6371DDA}">
      <text>
        <r>
          <rPr>
            <sz val="8"/>
            <color indexed="81"/>
            <rFont val="Tahoma"/>
            <family val="2"/>
          </rPr>
          <t>19/05/23 0:30.55 ColourGala</t>
        </r>
      </text>
    </comment>
    <comment ref="U32" authorId="0" shapeId="0" xr:uid="{63F5414D-9B53-4108-9D28-B066F347C558}">
      <text>
        <r>
          <rPr>
            <sz val="8"/>
            <color indexed="81"/>
            <rFont val="Tahoma"/>
            <family val="2"/>
          </rPr>
          <t>09/11/24 0:54.72 ClubChamps
25/04/25 0:50.22 ColourGala</t>
        </r>
      </text>
    </comment>
    <comment ref="X32" authorId="0" shapeId="0" xr:uid="{4C045515-9A6A-4004-AB00-BDF36EE17E09}">
      <text>
        <r>
          <rPr>
            <sz val="8"/>
            <color indexed="81"/>
            <rFont val="Tahoma"/>
            <family val="2"/>
          </rPr>
          <t>08/06/24 1:51.08 JFLWisbech
14/09/25 1:43.57 Nifty50s</t>
        </r>
      </text>
    </comment>
    <comment ref="E33" authorId="0" shapeId="0" xr:uid="{2B755767-CE7C-47F3-891E-FE506E73EEE6}">
      <text>
        <r>
          <rPr>
            <sz val="8"/>
            <color indexed="81"/>
            <rFont val="Tahoma"/>
            <family val="2"/>
          </rPr>
          <t>20/11/22 0:25.26 ClubChamps</t>
        </r>
      </text>
    </comment>
    <comment ref="F33" authorId="0" shapeId="0" xr:uid="{219AACFA-0D87-42CA-9183-A7DDA62F71F0}">
      <text>
        <r>
          <rPr>
            <sz val="8"/>
            <color indexed="81"/>
            <rFont val="Tahoma"/>
            <family val="2"/>
          </rPr>
          <t>12/11/22 1:08.42 ClubChamps
31/03/23 0:54.50 TimeTrial
17/06/23 0:51.02 DaveRobinson
24/06/23 0:50.85 SFLStIves
18/05/24 0:45.25 JFLHunting
08/06/24 0:44.77 JFLWisbech
14/09/24 0:44.53 JFLMildnhll
08/03/25 0:40.69 JFLMildnhll
05/07/25 0:40.18 JFLEly</t>
        </r>
      </text>
    </comment>
    <comment ref="G33" authorId="0" shapeId="0" xr:uid="{1F99CA7C-933E-4F63-9381-8E92A733C63F}">
      <text>
        <r>
          <rPr>
            <sz val="8"/>
            <color indexed="81"/>
            <rFont val="Tahoma"/>
            <family val="2"/>
          </rPr>
          <t>19/11/22 2:31.98 ClubChamps
13/10/23 2:03.76 ClubChampsLD (ST)
18/11/23 1:53.32 ClubChamps
04/10/24 1:51.14 ClubChampsLD (ST)
07/04/25 1:39.94 TimeTrial</t>
        </r>
      </text>
    </comment>
    <comment ref="H33" authorId="0" shapeId="0" xr:uid="{3AFC4D58-4491-413D-9EEB-5DF4607753C9}">
      <text>
        <r>
          <rPr>
            <sz val="8"/>
            <color indexed="81"/>
            <rFont val="Tahoma"/>
            <family val="2"/>
          </rPr>
          <t>13/10/23 4:20.80 ClubChamps
04/10/24 3:55.10 ClubChamps
11/10/24 3:55.02 ClubChampsLD (ST)
10/10/25 3:38.86 ClubChamps</t>
        </r>
      </text>
    </comment>
    <comment ref="I33" authorId="0" shapeId="0" xr:uid="{C4EEAFD8-0BF9-4747-BEB6-AC09A07216BD}">
      <text>
        <r>
          <rPr>
            <sz val="8"/>
            <color indexed="81"/>
            <rFont val="Tahoma"/>
            <family val="2"/>
          </rPr>
          <t>20/10/23 9:17.51 ClubChamps
06/10/24 8:32.88 ClubChampsLD (ST)
11/10/24 7:58.43 ClubChamps
12/10/25 7:29.77 ClubChampsLD (ST)</t>
        </r>
      </text>
    </comment>
    <comment ref="J33" authorId="0" shapeId="0" xr:uid="{00F1A57B-0939-4730-ACD4-D5987E9D5A98}">
      <text>
        <r>
          <rPr>
            <sz val="8"/>
            <color indexed="81"/>
            <rFont val="Tahoma"/>
            <family val="2"/>
          </rPr>
          <t>06/10/24 17:15.81 ClubChampsLD (ST)
13/10/24 16:53.89 ClubChamps
12/10/25 15:33.54 ClubChampsLD (ST)</t>
        </r>
      </text>
    </comment>
    <comment ref="K33" authorId="0" shapeId="0" xr:uid="{A896B3D9-D42B-4662-ABFB-2484A1ED60E2}">
      <text>
        <r>
          <rPr>
            <sz val="8"/>
            <color indexed="81"/>
            <rFont val="Tahoma"/>
            <family val="2"/>
          </rPr>
          <t>06/10/24 32:40.47 ClubChamps
12/10/25 30:02.27 ClubChamps</t>
        </r>
      </text>
    </comment>
    <comment ref="M33" authorId="0" shapeId="0" xr:uid="{134022B3-DB52-463E-A722-739C0ADD5612}">
      <text>
        <r>
          <rPr>
            <sz val="8"/>
            <color indexed="81"/>
            <rFont val="Tahoma"/>
            <family val="2"/>
          </rPr>
          <t>19/11/22 1:10.55 ClubChamps
31/03/23 1:05.79 TimeTrial
17/06/23 0:57.59 DaveRobinson
18/11/23 0:57.11 ClubChamps
16/11/24 0:52.23 ClubChamps
08/03/25 0:50.06 JFLMildnhll
25/04/25 0:49.00 ColourGala
05/07/25 0:46.84 JFLEly</t>
        </r>
      </text>
    </comment>
    <comment ref="N33" authorId="0" shapeId="0" xr:uid="{47E00BE8-DD79-4CE5-825E-FE56B7D54979}">
      <text>
        <r>
          <rPr>
            <sz val="9"/>
            <color indexed="81"/>
            <rFont val="Tahoma"/>
            <family val="2"/>
          </rPr>
          <t>12/11/22 2:54.40 ClubChamps</t>
        </r>
      </text>
    </comment>
    <comment ref="O33" authorId="0" shapeId="0" xr:uid="{26926767-2CA8-4CBE-BEE7-F5812803F7F2}">
      <text>
        <r>
          <rPr>
            <sz val="9"/>
            <color indexed="81"/>
            <rFont val="Tahoma"/>
            <family val="2"/>
          </rPr>
          <t>20/09/24 4:17.49 ClubChamps</t>
        </r>
      </text>
    </comment>
    <comment ref="Q33" authorId="0" shapeId="0" xr:uid="{287C320A-299C-4D48-8738-828DEF6B5FC8}">
      <text>
        <r>
          <rPr>
            <sz val="8"/>
            <color indexed="81"/>
            <rFont val="Tahoma"/>
            <family val="2"/>
          </rPr>
          <t>31/03/23 1:11.09 TimeTrial
18/11/23 0:59.66 ClubChamps
18/05/24 0:58.75 JFLHunting
25/04/25 0:57.41 ColourGala
12/07/25 0:54.22 DaveRobinson</t>
        </r>
      </text>
    </comment>
    <comment ref="R33" authorId="0" shapeId="0" xr:uid="{E27438AC-B88E-42CE-995A-6BBD2FA0DD96}">
      <text>
        <r>
          <rPr>
            <sz val="8"/>
            <color indexed="81"/>
            <rFont val="Tahoma"/>
            <family val="2"/>
          </rPr>
          <t>27/09/24 2:10.06 ClubChampsLD (ST)
09/11/24 2:04.63 ClubChamps
03/10/25 1:58.59 ClubChampsLD (ST)</t>
        </r>
      </text>
    </comment>
    <comment ref="S33" authorId="0" shapeId="0" xr:uid="{02B99366-6E64-48B2-A05B-E15D9907B379}">
      <text>
        <r>
          <rPr>
            <sz val="8"/>
            <color indexed="81"/>
            <rFont val="Tahoma"/>
            <family val="2"/>
          </rPr>
          <t>27/09/24 4:32.14 ClubChamps
03/10/25 4:10.36 ClubChamps</t>
        </r>
      </text>
    </comment>
    <comment ref="U33" authorId="0" shapeId="0" xr:uid="{43DB918D-77D8-4F4E-A9B5-8B437F419E52}">
      <text>
        <r>
          <rPr>
            <sz val="8"/>
            <color indexed="81"/>
            <rFont val="Tahoma"/>
            <family val="2"/>
          </rPr>
          <t>08/06/24 0:56.42 JFLWisbech
25/04/25 0:49.59 ColourGala</t>
        </r>
      </text>
    </comment>
    <comment ref="X33" authorId="0" shapeId="0" xr:uid="{003D579D-CA87-422E-8123-9E7E31361154}">
      <text>
        <r>
          <rPr>
            <sz val="8"/>
            <color indexed="81"/>
            <rFont val="Tahoma"/>
            <family val="2"/>
          </rPr>
          <t>08/06/24 1:56.07 JFLWisbech
14/09/24 1:54.03 JFLMildnhll</t>
        </r>
      </text>
    </comment>
    <comment ref="F34" authorId="0" shapeId="0" xr:uid="{F2C38E2F-19B5-4F56-9CF4-B28BA7584F36}">
      <text>
        <r>
          <rPr>
            <sz val="8"/>
            <color indexed="81"/>
            <rFont val="Tahoma"/>
            <family val="2"/>
          </rPr>
          <t>09/11/24 0:42.02 ClubChamps
02/03/25 0:39.70 NewmrktOpen
14/09/25 0:37.04 Nifty50s</t>
        </r>
      </text>
    </comment>
    <comment ref="G34" authorId="0" shapeId="0" xr:uid="{BC01534D-97BF-43D5-8927-D3AD6463C348}">
      <text>
        <r>
          <rPr>
            <sz val="8"/>
            <color indexed="81"/>
            <rFont val="Tahoma"/>
            <family val="2"/>
          </rPr>
          <t>16/11/24 1:35.57 ClubChamps
02/03/25 1:29.68 NewmrktOpen
07/04/25 1:29.53 TimeTrial
31/05/25 1:25.04 WestSuff
12/07/25 1:24.58 DaveRobinson
23/07/25 1:23.59 TimeTrial
20/09/25 1:22.87 SFLWhttlsy</t>
        </r>
      </text>
    </comment>
    <comment ref="H34" authorId="0" shapeId="0" xr:uid="{671E7BAD-487E-4A51-9666-0CA475C7A92F}">
      <text>
        <r>
          <rPr>
            <sz val="8"/>
            <color indexed="81"/>
            <rFont val="Tahoma"/>
            <family val="2"/>
          </rPr>
          <t>10/10/25 2:55.81 ClubChamps</t>
        </r>
      </text>
    </comment>
    <comment ref="I34" authorId="0" shapeId="0" xr:uid="{CE9CB7D2-5E20-48CD-BFCB-4E346989A8D1}">
      <text>
        <r>
          <rPr>
            <sz val="8"/>
            <color indexed="81"/>
            <rFont val="Tahoma"/>
            <family val="2"/>
          </rPr>
          <t>12/10/25 6:33.08 ClubChampsLD (ST)</t>
        </r>
      </text>
    </comment>
    <comment ref="J34" authorId="0" shapeId="0" xr:uid="{FB9DC19A-91F4-488C-B081-97C8E908572D}">
      <text>
        <r>
          <rPr>
            <sz val="8"/>
            <color indexed="81"/>
            <rFont val="Tahoma"/>
            <family val="2"/>
          </rPr>
          <t>12/10/25 14:09.94 ClubChampsLD (ST)</t>
        </r>
      </text>
    </comment>
    <comment ref="K34" authorId="0" shapeId="0" xr:uid="{970ED24D-24BD-4916-9556-4D5DAAEF51A2}">
      <text>
        <r>
          <rPr>
            <sz val="8"/>
            <color indexed="81"/>
            <rFont val="Tahoma"/>
            <family val="2"/>
          </rPr>
          <t>12/10/25 25:53.43 ClubChamps</t>
        </r>
      </text>
    </comment>
    <comment ref="M34" authorId="0" shapeId="0" xr:uid="{D6AC2593-6DB1-4C23-9B82-3A6E083AEACC}">
      <text>
        <r>
          <rPr>
            <sz val="8"/>
            <color indexed="81"/>
            <rFont val="Tahoma"/>
            <family val="2"/>
          </rPr>
          <t>02/03/25 0:51.87 NewmrktOpen
25/04/25 0:49.78 ColourGala
31/05/25 0:49.49 WestSuff</t>
        </r>
      </text>
    </comment>
    <comment ref="N34" authorId="0" shapeId="0" xr:uid="{A70B2B53-8242-4366-ACD9-0D39ED7A9A3D}">
      <text>
        <r>
          <rPr>
            <sz val="9"/>
            <color indexed="81"/>
            <rFont val="Tahoma"/>
            <family val="2"/>
          </rPr>
          <t>12/07/25 1:40.74 DaveRobinson</t>
        </r>
      </text>
    </comment>
    <comment ref="Q34" authorId="0" shapeId="0" xr:uid="{99A95C6D-791C-4A81-AAC3-F4F462E7EAAE}">
      <text>
        <r>
          <rPr>
            <sz val="8"/>
            <color indexed="81"/>
            <rFont val="Tahoma"/>
            <family val="2"/>
          </rPr>
          <t>16/11/24 0:58.42 ClubChamps
25/04/25 0:56.38 ColourGala
14/09/25 0:54.33 Nifty50s</t>
        </r>
      </text>
    </comment>
    <comment ref="R34" authorId="0" shapeId="0" xr:uid="{E3E14396-761E-4612-8F09-9C5B2F96D986}">
      <text>
        <r>
          <rPr>
            <sz val="8"/>
            <color indexed="81"/>
            <rFont val="Tahoma"/>
            <family val="2"/>
          </rPr>
          <t>03/10/25 2:03.11 ClubChampsLD (ST)</t>
        </r>
      </text>
    </comment>
    <comment ref="S34" authorId="0" shapeId="0" xr:uid="{C4B32F3B-7F1D-4338-9CFB-D213C85E88CE}">
      <text>
        <r>
          <rPr>
            <sz val="8"/>
            <color indexed="81"/>
            <rFont val="Tahoma"/>
            <family val="2"/>
          </rPr>
          <t>03/10/25 4:13.99 ClubChamps</t>
        </r>
      </text>
    </comment>
    <comment ref="U34" authorId="0" shapeId="0" xr:uid="{41CB60EC-1A40-48B3-A15E-CBB210D6F9BD}">
      <text>
        <r>
          <rPr>
            <sz val="8"/>
            <color indexed="81"/>
            <rFont val="Tahoma"/>
            <family val="2"/>
          </rPr>
          <t>25/04/25 0:49.53 ColourGala
14/09/25 0:48.41 Nifty50s</t>
        </r>
      </text>
    </comment>
    <comment ref="V34" authorId="0" shapeId="0" xr:uid="{69189DC7-D234-4139-B438-B8DA7B4E938B}">
      <text>
        <r>
          <rPr>
            <sz val="8"/>
            <color indexed="81"/>
            <rFont val="Tahoma"/>
            <family val="2"/>
          </rPr>
          <t>20/09/25 1:55.21 SFLWhttlsy</t>
        </r>
      </text>
    </comment>
    <comment ref="X34" authorId="0" shapeId="0" xr:uid="{AE104B68-F15B-465F-A36D-F58327530CC0}">
      <text>
        <r>
          <rPr>
            <sz val="8"/>
            <color indexed="81"/>
            <rFont val="Tahoma"/>
            <family val="2"/>
          </rPr>
          <t>31/05/25 1:44.54 WestSuff
14/09/25 1:37.28 Nifty50s</t>
        </r>
      </text>
    </comment>
    <comment ref="Z34" authorId="0" shapeId="0" xr:uid="{B313CC16-AFB4-45A7-9E49-45DB7949CAF5}">
      <text>
        <r>
          <rPr>
            <sz val="8"/>
            <color indexed="81"/>
            <rFont val="Tahoma"/>
            <family val="2"/>
          </rPr>
          <t>21/09/25 7:44.32 TimeTrial</t>
        </r>
      </text>
    </comment>
    <comment ref="F35" authorId="0" shapeId="0" xr:uid="{07FCA2AE-C387-4322-BFB3-0ABB0D6A2807}">
      <text>
        <r>
          <rPr>
            <sz val="8"/>
            <color indexed="81"/>
            <rFont val="Tahoma"/>
            <family val="2"/>
          </rPr>
          <t>08/07/22 1:11.06 ColourGala
12/11/22 0:46.94 ClubChamps
04/12/22 0:44.54 NewmrktOpen
13/05/23 0:39.59 JFLMildnhll
11/11/23 0:39.27 ClubChamps
18/05/24 0:37.18 JFLHunting</t>
        </r>
      </text>
    </comment>
    <comment ref="G35" authorId="0" shapeId="0" xr:uid="{425877C5-8908-4C52-A697-EE8D56DB83A1}">
      <text>
        <r>
          <rPr>
            <sz val="8"/>
            <color indexed="81"/>
            <rFont val="Tahoma"/>
            <family val="2"/>
          </rPr>
          <t>16/07/22 2:05.61 Cambridge
19/11/22 1:50.52 ClubChamps
04/12/22 1:43.82 NewmrktOpen
05/03/23 1:35.84 NewmrktOpen
18/11/23 1:27.58 ClubChamps
22/06/24 1:24.47 WestSuff</t>
        </r>
      </text>
    </comment>
    <comment ref="H35" authorId="0" shapeId="0" xr:uid="{A7219D33-851D-4689-9796-9EF6FAAE7541}">
      <text>
        <r>
          <rPr>
            <sz val="8"/>
            <color indexed="81"/>
            <rFont val="Tahoma"/>
            <family val="2"/>
          </rPr>
          <t>13/10/23 3:18.82 ClubChamps
11/10/24 3:18.76 ClubChampsLD (ST)
10/10/25 3:08.24 ClubChamps</t>
        </r>
      </text>
    </comment>
    <comment ref="I35" authorId="0" shapeId="0" xr:uid="{F46998DD-B5E8-40A2-951D-9EDFC6EA1430}">
      <text>
        <r>
          <rPr>
            <sz val="8"/>
            <color indexed="81"/>
            <rFont val="Tahoma"/>
            <family val="2"/>
          </rPr>
          <t>11/10/24 6:54.49 ClubChamps
12/10/25 6:50.75 ClubChampsLD (ST)</t>
        </r>
      </text>
    </comment>
    <comment ref="J35" authorId="0" shapeId="0" xr:uid="{3341527E-494A-458F-A02F-5556BD49C7B6}">
      <text>
        <r>
          <rPr>
            <sz val="8"/>
            <color indexed="81"/>
            <rFont val="Tahoma"/>
            <family val="2"/>
          </rPr>
          <t>13/10/24 14:21.83 ClubChamps
12/10/25 14:17.92 ClubChampsLD (ST)</t>
        </r>
      </text>
    </comment>
    <comment ref="K35" authorId="0" shapeId="0" xr:uid="{3215116E-25EC-46C4-858F-C5436692EB32}">
      <text>
        <r>
          <rPr>
            <sz val="8"/>
            <color indexed="81"/>
            <rFont val="Tahoma"/>
            <family val="2"/>
          </rPr>
          <t>12/10/25 27:16.76 ClubChamps</t>
        </r>
      </text>
    </comment>
    <comment ref="M35" authorId="0" shapeId="0" xr:uid="{331E1523-4DE7-41C6-B994-523FBBF12EA7}">
      <text>
        <r>
          <rPr>
            <sz val="8"/>
            <color indexed="81"/>
            <rFont val="Tahoma"/>
            <family val="2"/>
          </rPr>
          <t>08/07/22 1:07.88 ColourGala
19/11/22 0:59.75 ClubChamps
04/12/22 0:54.13 NewmrktOpen
17/06/23 0:51.33 DaveRobinson
10/09/23 0:49.93 Nifty50s
18/11/23 0:46.33 ClubChamps
08/09/24 0:43.86 Nifty50s
14/09/25 0:43.53 Nifty50s</t>
        </r>
      </text>
    </comment>
    <comment ref="N35" authorId="0" shapeId="0" xr:uid="{BE8D4EB9-2A40-45E0-B96C-BA23596E599A}">
      <text>
        <r>
          <rPr>
            <sz val="8"/>
            <color indexed="81"/>
            <rFont val="Tahoma"/>
            <family val="2"/>
          </rPr>
          <t>11/11/23 1:49.74 ClubChamps
07/09/24 1:40.90 SFLNewmrkt
31/05/25 1:32.13 WestSuff</t>
        </r>
      </text>
    </comment>
    <comment ref="O35" authorId="0" shapeId="0" xr:uid="{72FAFAB0-A4CE-4499-9782-88FCBB808CA8}">
      <text>
        <r>
          <rPr>
            <sz val="8"/>
            <color indexed="81"/>
            <rFont val="Tahoma"/>
            <family val="2"/>
          </rPr>
          <t>22/09/23 3:40.00 ClubChamps
22/06/24 3:37.38 WestSuff
20/09/24 3:27.80 ClubChamps
01/03/25 3:25.04 NewmrktOpen
26/09/25 3:16.81 ClubChamps</t>
        </r>
      </text>
    </comment>
    <comment ref="Q35" authorId="0" shapeId="0" xr:uid="{0E5A33A4-34FF-48FA-9A98-5EA074827D3D}">
      <text>
        <r>
          <rPr>
            <sz val="8"/>
            <color indexed="81"/>
            <rFont val="Tahoma"/>
            <family val="2"/>
          </rPr>
          <t>08/07/22 1:18.38 ColourGala
19/11/22 0:57.56 ClubChamps
04/12/22 0:53.12 NewmrktOpen
04/03/23 0:52.38 NewmrktOpen
19/05/23 0:52.03 ColourGala
24/06/23 0:51.82 SFLStIves
10/09/23 0:51.56 Nifty50s
16/09/23 0:50.85 JFLMildnhll
18/11/23 0:47.84 ClubChamps
03/12/23 0:47.46 NewmrktOpen
22/06/24 0:47.34 WestSuff
06/07/24 0:46.45 JFLThetford
14/09/24 0:44.57 JFLMildnhll
16/11/24 0:43.37 ClubChamps</t>
        </r>
      </text>
    </comment>
    <comment ref="R35" authorId="0" shapeId="0" xr:uid="{BB81AA59-11DE-455E-8FAA-8604FE0A952F}">
      <text>
        <r>
          <rPr>
            <sz val="8"/>
            <color indexed="81"/>
            <rFont val="Tahoma"/>
            <family val="2"/>
          </rPr>
          <t>12/11/22 2:08.55 ClubChamps
03/12/22 1:53.27 NewmrktOpen
04/03/23 1:50.06 NewmrktOpen
29/09/23 1:47.98 ClubChampsLD (ST)
11/11/23 1:47.62 ClubChamps
27/09/24 1:42.34 ClubChampsLD (ST)
01/03/25 1:39.84 NewmrktOpen</t>
        </r>
      </text>
    </comment>
    <comment ref="S35" authorId="0" shapeId="0" xr:uid="{C0D1CD0E-4EF4-4F08-A312-155C14AA1EB8}">
      <text>
        <r>
          <rPr>
            <sz val="8"/>
            <color indexed="81"/>
            <rFont val="Tahoma"/>
            <family val="2"/>
          </rPr>
          <t>29/09/23 3:44.42 ClubChamps
27/09/24 3:33.13 ClubChamps
03/10/25 3:26.30 ClubChamps</t>
        </r>
      </text>
    </comment>
    <comment ref="T35" authorId="0" shapeId="0" xr:uid="{62ECED57-2573-4016-B792-721D438D0F50}">
      <text>
        <r>
          <rPr>
            <sz val="8"/>
            <color indexed="81"/>
            <rFont val="Tahoma"/>
            <family val="2"/>
          </rPr>
          <t>08/07/22 0:30.86 ColourGala</t>
        </r>
      </text>
    </comment>
    <comment ref="U35" authorId="0" shapeId="0" xr:uid="{B3F65DC6-CA33-412F-82FC-955E8265C334}">
      <text>
        <r>
          <rPr>
            <sz val="8"/>
            <color indexed="81"/>
            <rFont val="Tahoma"/>
            <family val="2"/>
          </rPr>
          <t>12/11/22 0:59.41 ClubChamps
03/12/22 0:53.59 NewmrktOpen
05/03/23 0:50.72 NewmrktOpen
13/05/23 0:49.95 JFLMildnhll
19/05/23 0:49.28 ColourGala
17/06/23 0:47.74 DaveRobinson
18/05/24 0:44.66 JFLHunting</t>
        </r>
      </text>
    </comment>
    <comment ref="V35" authorId="0" shapeId="0" xr:uid="{971795B0-575D-4D10-A8A7-2FED414976C9}">
      <text>
        <r>
          <rPr>
            <sz val="8"/>
            <color indexed="81"/>
            <rFont val="Tahoma"/>
            <family val="2"/>
          </rPr>
          <t>18/11/23 1:53.78 ClubChamps
03/12/23 1:52.62 NewmrktOpen
10/03/24 1:48.67 NewmrktOpen
15/09/24 1:47.65 ClubChampsLD (ST)
12/07/25 1:45.85 DaveRobinson</t>
        </r>
      </text>
    </comment>
    <comment ref="W35" authorId="0" shapeId="0" xr:uid="{04A593D0-E76F-4867-9B2A-1880DBD0184C}">
      <text>
        <r>
          <rPr>
            <sz val="8"/>
            <color indexed="81"/>
            <rFont val="Tahoma"/>
            <family val="2"/>
          </rPr>
          <t>22/06/24 4:04.00 WestSuff
13/09/24 4:00.20 ClubChamps
19/09/25 3:56.05 ClubChamps</t>
        </r>
      </text>
    </comment>
    <comment ref="X35" authorId="0" shapeId="0" xr:uid="{B7E5DDFF-0344-40D0-AAA4-C28D5F300C4F}">
      <text>
        <r>
          <rPr>
            <sz val="8"/>
            <color indexed="81"/>
            <rFont val="Tahoma"/>
            <family val="2"/>
          </rPr>
          <t>04/12/22 1:52.90 NewmrktOpen
05/03/23 1:50.58 NewmrktOpen
13/05/23 1:41.09 JFLMildnhll
19/11/23 1:37.19 ClubChamps
18/05/24 1:36.40 JFLHunting
06/07/24 1:35.65 JFLThetford
14/09/24 1:33.37 JFLMildnhll
17/11/24 1:31.43 ClubChamps</t>
        </r>
      </text>
    </comment>
    <comment ref="Y35" authorId="0" shapeId="0" xr:uid="{39352B69-CF3E-46B1-B0C8-69FCBFE7EDDC}">
      <text>
        <r>
          <rPr>
            <sz val="8"/>
            <color indexed="81"/>
            <rFont val="Tahoma"/>
            <family val="2"/>
          </rPr>
          <t>19/11/23 3:27.81 ClubChamps
17/11/24 3:24.93 ClubChamps</t>
        </r>
      </text>
    </comment>
    <comment ref="Z35" authorId="0" shapeId="0" xr:uid="{859EEA1C-E34D-4BC4-87D4-9A1356099C4C}">
      <text>
        <r>
          <rPr>
            <sz val="8"/>
            <color indexed="81"/>
            <rFont val="Tahoma"/>
            <family val="2"/>
          </rPr>
          <t>17/09/23 7:57.81 ClubChamps
15/09/24 7:13.11 ClubChamps
21/09/25 7:03.26 ClubChamps</t>
        </r>
      </text>
    </comment>
    <comment ref="E36" authorId="0" shapeId="0" xr:uid="{986D679A-59D7-4319-81F5-4602D45965C3}">
      <text>
        <r>
          <rPr>
            <sz val="8"/>
            <color indexed="81"/>
            <rFont val="Tahoma"/>
            <family val="2"/>
          </rPr>
          <t>03/03/18 0:24.35 WendyRead
10/11/18 0:23.85 ClubChamps</t>
        </r>
      </text>
    </comment>
    <comment ref="F36" authorId="0" shapeId="0" xr:uid="{6CA497C0-C625-464C-A979-62080C2A990B}">
      <text>
        <r>
          <rPr>
            <sz val="8"/>
            <color indexed="81"/>
            <rFont val="Tahoma"/>
            <family val="2"/>
          </rPr>
          <t>23/02/18 0:59.78 ColourGala
04/05/18 0:53.03 ColourGala
09/03/19 0:49.68 JFLNewmrkt
13/07/19 0:48.78 JFLDeepings
08/09/19 0:45.98 Nifty50s
14/09/19 0:45.11 JFLPeterb
19/10/19 0:41.58 JFLNewmrkt
10/09/21 0:38.55 ColourGala
23/10/21 0:37.50 SuffDevelop
13/11/21 0:36.69 ClubChamps
29/01/22 0:35.42 SuffCounty
17/09/22 0:35.36 JFLMildnhll
11/03/23 0:35.17 JFLMildnhll
01/07/23 0:34.97 JFLThetford
16/09/23 0:34.90 JFLMildnhll
11/11/23 0:33.99 ClubChamps
09/11/24 0:33.72 ClubChamps</t>
        </r>
      </text>
    </comment>
    <comment ref="G36" authorId="0" shapeId="0" xr:uid="{62D4F861-8892-43C4-BE07-65F6D1FD8F2A}">
      <text>
        <r>
          <rPr>
            <sz val="8"/>
            <color indexed="81"/>
            <rFont val="Tahoma"/>
            <family val="2"/>
          </rPr>
          <t>22/02/19 2:09.47 TimeTrial (ST)
08/03/19 1:54.75 TimeTrial
16/11/19 1:33.99 ClubChamps
21/02/20 1:33.29 TimeTrial (ST)
23/10/21 1:26.68 SuffDevelop
20/11/21 1:25.25 ClubChamps
20/03/22 1:18.27 NewmrktOpen
25/03/23 1:16.57 Cambridge
18/11/23 1:15.89 ClubChamps
16/11/24 1:15.81 ClubChamps</t>
        </r>
      </text>
    </comment>
    <comment ref="H36" authorId="0" shapeId="0" xr:uid="{E4AA588D-2E16-4688-8B06-C51A0CD8CC37}">
      <text>
        <r>
          <rPr>
            <sz val="8"/>
            <color indexed="81"/>
            <rFont val="Tahoma"/>
            <family val="2"/>
          </rPr>
          <t>22/02/19 4:19.06 TimeTrial
18/10/19 3:29.97 ClubChamps
08/12/19 3:18.96 NewmrktOpen
21/02/20 3:10.44 TimeTrial
26/11/21 2:58.18 ClubChampsLD
20/03/22 2:49.74 NewmrktOpen
06/10/22 2:48.83 ClubChamps
26/03/23 2:48.01 Cambridge
13/10/23 2:45.20 ClubChamps
04/10/24 2:43.55 ClubChamps
10/10/25 2:42.40 ClubChamps</t>
        </r>
      </text>
    </comment>
    <comment ref="I36" authorId="0" shapeId="0" xr:uid="{C34FB129-4FD2-4A51-911F-D6A445FF5547}">
      <text>
        <r>
          <rPr>
            <sz val="8"/>
            <color indexed="81"/>
            <rFont val="Tahoma"/>
            <family val="2"/>
          </rPr>
          <t>25/10/19 7:13.19 ClubChamps
10/12/21 6:26.87 ClubChampsLD
06/05/22 6:17.84 TimeTrial
21/10/22 5:53.20 ClubChamps
11/10/24 5:41.83 ClubChamps
02/03/25 5:41.54 NewmrktOpen</t>
        </r>
      </text>
    </comment>
    <comment ref="J36" authorId="0" shapeId="0" xr:uid="{EC6B394B-B5DF-4739-A9EB-032A07D644BF}">
      <text>
        <r>
          <rPr>
            <sz val="8"/>
            <color indexed="81"/>
            <rFont val="Tahoma"/>
            <family val="2"/>
          </rPr>
          <t>23/10/22 12:43.06 ClubChamps
22/10/23 12:08.51 ClubChamps
13/10/24 11:59.55 ClubChamps</t>
        </r>
      </text>
    </comment>
    <comment ref="K36" authorId="0" shapeId="0" xr:uid="{491935FB-4F0F-4C2E-9B7E-D382B9741571}">
      <text>
        <r>
          <rPr>
            <sz val="8"/>
            <color indexed="81"/>
            <rFont val="Tahoma"/>
            <family val="2"/>
          </rPr>
          <t>15/10/23 23:59.86 ClubChamps
06/10/24 22:58.71 ClubChamps</t>
        </r>
      </text>
    </comment>
    <comment ref="L36" authorId="0" shapeId="0" xr:uid="{8E085C08-6BAE-4D18-8096-CAE645B81244}">
      <text>
        <r>
          <rPr>
            <sz val="8"/>
            <color indexed="81"/>
            <rFont val="Tahoma"/>
            <family val="2"/>
          </rPr>
          <t>17/11/18 0:28.88 ClubChamps</t>
        </r>
      </text>
    </comment>
    <comment ref="M36" authorId="0" shapeId="0" xr:uid="{9208BC7C-2720-4DA2-8434-CB0A54448E6E}">
      <text>
        <r>
          <rPr>
            <sz val="8"/>
            <color indexed="81"/>
            <rFont val="Tahoma"/>
            <family val="2"/>
          </rPr>
          <t>23/02/18 1:04.38 ColourGala
04/05/18 1:00.10 ColourGala
27/07/18 0:59.31 ColourGala
17/11/18 0:55.90 ClubChamps
23/03/19 0:55.17 StwmrktOpen
24/05/19 0:54.90 ColourGala
16/11/19 0:54.50 ClubChamps
07/02/20 0:54.40 ColourGala
10/09/21 0:48.07 ColourGala
20/11/21 0:44.94 ClubChamps
14/05/22 0:44.93 JFLStIves
08/07/22 0:44.68 ColourGala
13/05/23 0:42.89 JFLMildnhll
10/06/23 0:42.73 JFLWisbech
16/09/23 0:41.89 JFLMildnhll
16/11/24 0:40.81 ClubChamps</t>
        </r>
      </text>
    </comment>
    <comment ref="N36" authorId="0" shapeId="0" xr:uid="{39D739B4-94D8-4320-9437-9C8325A41952}">
      <text>
        <r>
          <rPr>
            <sz val="8"/>
            <color indexed="81"/>
            <rFont val="Tahoma"/>
            <family val="2"/>
          </rPr>
          <t>22/03/19 2:10.44 TimeTrial
09/11/19 2:00.66 ClubChamps
07/12/19 1:55.92 NewmrktOpen
09/09/23 1:32.92 SFLNewmrkt
11/11/23 1:31.35 ClubChamps
15/06/24 1:30.15 DaveRobinson
09/11/24 1:27.04 ClubChamps</t>
        </r>
      </text>
    </comment>
    <comment ref="O36" authorId="0" shapeId="0" xr:uid="{FC4892F7-1128-4E07-975D-E719A622EBDA}">
      <text>
        <r>
          <rPr>
            <sz val="8"/>
            <color indexed="81"/>
            <rFont val="Tahoma"/>
            <family val="2"/>
          </rPr>
          <t>27/09/19 4:08.91 ClubChamps
06/03/20 3:53.34 TimeTrial
22/09/23 3:11.17 ClubChamps
20/09/24 3:05.13 ClubChamps</t>
        </r>
      </text>
    </comment>
    <comment ref="P36" authorId="0" shapeId="0" xr:uid="{F6861AA3-A329-4B30-A214-EDDDB2BFDF36}">
      <text>
        <r>
          <rPr>
            <sz val="9"/>
            <color indexed="81"/>
            <rFont val="Tahoma"/>
            <family val="2"/>
          </rPr>
          <t>10/11/18 0:30.82 ClubChamps</t>
        </r>
      </text>
    </comment>
    <comment ref="Q36" authorId="0" shapeId="0" xr:uid="{6E0523E1-4ADB-4FD0-8C7A-851CD400629E}">
      <text>
        <r>
          <rPr>
            <sz val="8"/>
            <color indexed="81"/>
            <rFont val="Tahoma"/>
            <family val="2"/>
          </rPr>
          <t>23/02/18 1:12.31 ColourGala
27/07/18 1:07.71 ColourGala
17/11/18 1:05.10 ClubChamps
01/03/19 1:00.19 ColourGala
23/03/19 0:59.81 StwmrktOpen
26/04/19 0:59.13 ColourGala
27/04/19 0:57.45 JFLWhttlsey
07/09/19 0:56.25 SFLDiss
08/09/19 0:55.24 Nifty50s
16/11/19 0:52.20 ClubChamps
07/02/20 0:51.81 ColourGala
14/03/20 0:51.19 JFLBSEdmunds
10/09/21 0:48.97 ColourGala
23/10/21 0:48.91 SuffDevelop
18/12/21 0:48.88 StwmrktOpen
06/02/22 0:48.18 SuffCounty
19/03/22 0:46.42 NewmrktOpen
08/07/22 0:44.92 ColourGala
26/03/23 0:44.23 Cambridge
27/05/23 0:44.06 NewmrktGala
10/09/23 0:43.11 Nifty50s
18/11/23 0:42.93 ClubChamps</t>
        </r>
      </text>
    </comment>
    <comment ref="R36" authorId="0" shapeId="0" xr:uid="{4A9E56A3-9D7E-4932-9967-8DA15DD0B0E1}">
      <text>
        <r>
          <rPr>
            <sz val="8"/>
            <color indexed="81"/>
            <rFont val="Tahoma"/>
            <family val="2"/>
          </rPr>
          <t>15/12/18 2:25.57 StwmrktOpen
29/03/19 2:06.71 TimeTrial
03/05/19 2:02.74 TimeTrial
26/05/19 2:02.04 TimeTrial
09/11/19 1:52.62 ClubChamps
23/10/21 1:47.23 SuffDevelop
13/11/21 1:45.19 ClubChamps
18/12/21 1:45.14 StwmrktOpen
30/01/22 1:44.31 SuffCounty
19/03/22 1:42.09 NewmrktOpen
12/11/22 1:39.12 ClubChamps
25/03/23 1:34.86 Cambridge
11/11/23 1:34.45 ClubChamps
09/11/24 1:34.39 ClubChamps
15/06/25 1:32.13 SuffDevelop</t>
        </r>
      </text>
    </comment>
    <comment ref="S36" authorId="0" shapeId="0" xr:uid="{B468E2E4-F4CB-44D8-A960-572554D506D4}">
      <text>
        <r>
          <rPr>
            <sz val="8"/>
            <color indexed="81"/>
            <rFont val="Tahoma"/>
            <family val="2"/>
          </rPr>
          <t>11/10/19 3:59.62 ClubChamps
28/11/21 3:39.18 ClubChampsLD
16/07/22 3:30.92 Cambridge
01/07/23 3:27.52 Cambridge
10/03/24 3:26.88 NewmrktOpen
27/09/24 3:24.05 ClubChamps
16/02/25 3:16.08 SuffMasters</t>
        </r>
      </text>
    </comment>
    <comment ref="T36" authorId="0" shapeId="0" xr:uid="{92E7D5A3-3F7F-4D64-A5D6-DB67ADC59F19}">
      <text>
        <r>
          <rPr>
            <sz val="8"/>
            <color indexed="81"/>
            <rFont val="Tahoma"/>
            <family val="2"/>
          </rPr>
          <t>23/02/18 0:35.25 ColourGala
27/07/18 0:29.63 ColourGala
17/11/18 0:27.25 ClubChamps
01/03/19 0:25.63 ColourGala
19/10/19 0:25.17 JFLNewmrkt</t>
        </r>
      </text>
    </comment>
    <comment ref="U36" authorId="0" shapeId="0" xr:uid="{1B9F6225-754C-4474-A020-39E7A121D6F0}">
      <text>
        <r>
          <rPr>
            <sz val="8"/>
            <color indexed="81"/>
            <rFont val="Tahoma"/>
            <family val="2"/>
          </rPr>
          <t>15/12/18 1:04.73 StwmrktOpen
26/04/19 1:03.68 ColourGala
24/05/19 0:59.78 ColourGala
09/11/19 0:57.66 ClubChamps
07/12/19 0:57.39 NewmrktOpen
07/02/20 0:56.56 ColourGala
10/09/21 0:47.77 ColourGala
13/11/21 0:46.49 ClubChamps
08/07/22 0:44.04 ColourGala
11/03/23 0:43.83 JFLMildnhll
09/11/24 0:41.91 ClubChamps
25/04/25 0:39.94 ColourGala</t>
        </r>
      </text>
    </comment>
    <comment ref="V36" authorId="0" shapeId="0" xr:uid="{99D4A11E-70F8-4793-81FB-2D619596F72F}">
      <text>
        <r>
          <rPr>
            <sz val="8"/>
            <color indexed="81"/>
            <rFont val="Tahoma"/>
            <family val="2"/>
          </rPr>
          <t>20/11/21 1:57.92 ClubChamps
15/06/24 1:52.97 DaveRobinson
07/09/24 1:42.67 SFLNewmrkt
16/11/24 1:40.90 ClubChamps</t>
        </r>
      </text>
    </comment>
    <comment ref="X36" authorId="0" shapeId="0" xr:uid="{B419D3DD-CDB6-4733-A173-63449B6BAE0A}">
      <text>
        <r>
          <rPr>
            <sz val="8"/>
            <color indexed="81"/>
            <rFont val="Tahoma"/>
            <family val="2"/>
          </rPr>
          <t>12/04/19 2:08.03 TimeTrial
08/09/19 1:54.77 Nifty50s
17/11/19 1:49.01 ClubChamps
21/11/21 1:33.78 ClubChamps
20/03/22 1:31.62 NewmrktOpen
09/07/22 1:29.07 JFLHunting
16/09/23 1:28.14 JFLMildnhll</t>
        </r>
      </text>
    </comment>
    <comment ref="Y36" authorId="0" shapeId="0" xr:uid="{B64BB4DD-CC39-4F94-8122-A0E3520B71E6}">
      <text>
        <r>
          <rPr>
            <sz val="8"/>
            <color indexed="81"/>
            <rFont val="Tahoma"/>
            <family val="2"/>
          </rPr>
          <t>17/11/19 3:55.95 ClubChamps
21/11/21 3:28.30 ClubChamps
16/07/22 3:24.59 Cambridge
04/03/23 3:19.52 NewmrktOpen
19/11/23 3:11.34 ClubChamps
17/11/24 3:09.68 ClubChamps</t>
        </r>
      </text>
    </comment>
    <comment ref="Z36" authorId="0" shapeId="0" xr:uid="{FB0A909D-0DE1-4239-AF15-15BD8F758A1C}">
      <text>
        <r>
          <rPr>
            <sz val="8"/>
            <color indexed="81"/>
            <rFont val="Tahoma"/>
            <family val="2"/>
          </rPr>
          <t>17/09/23 7:08.84 ClubChamps
15/09/24 6:46.89 ClubChamps
21/09/25 6:42.40 ClubChamps</t>
        </r>
      </text>
    </comment>
    <comment ref="E38" authorId="0" shapeId="0" xr:uid="{00000000-0006-0000-0000-00001C000000}">
      <text>
        <r>
          <rPr>
            <sz val="8"/>
            <color indexed="81"/>
            <rFont val="Tahoma"/>
            <family val="2"/>
          </rPr>
          <t>16/11/14 0:36.12 ClubChamps
14/11/15 0:25.43 ClubChamps
22/11/15 0:24.46 ClubChamps
04/06/16 0:21.79 B&amp;P
12/11/16 0:21.22 ClubChamps</t>
        </r>
      </text>
    </comment>
    <comment ref="F38" authorId="0" shapeId="0" xr:uid="{00000000-0006-0000-0000-00001D000000}">
      <text>
        <r>
          <rPr>
            <sz val="8"/>
            <color indexed="81"/>
            <rFont val="Tahoma"/>
            <family val="2"/>
          </rPr>
          <t>12/06/15 1:21.59 ColourGala
14/11/15 0:59.46 ClubChamps
26/02/16 0:58.46 ColourGala
09/04/16 0:53.86 JFLNewmrkt
09/07/16 0:52.40 JFLNewmrkt
09/09/16 0:51.37 ColourGala
15/10/16 0:49.05 JFLNewmrkt
09/12/16 0:48.69 ColourGala
05/05/17 0:45.31 ColourGala
16/09/17 0:44.47 SFLNewmrkt
11/11/17 0:42.44 ClubChamps
24/05/19 0:38.09 ColourGala
30/06/19 0:35.66 SuffDevelop
05/12/21 0:34.73 NewmrktOpen
12/06/22 0:32.66 WestSuff
08/07/22 0:31.63 ColourGala
17/07/22 0:31.22 Cambridge
12/11/22 0:30.83 ClubChamps
04/12/22 0:30.51 NewmrktOpen
05/03/23 0:30.50 NewmrktOpen</t>
        </r>
      </text>
    </comment>
    <comment ref="G38" authorId="0" shapeId="0" xr:uid="{6E79B3CA-0076-4BD1-87B2-EEDED5E67417}">
      <text>
        <r>
          <rPr>
            <sz val="8"/>
            <color indexed="81"/>
            <rFont val="Tahoma"/>
            <family val="2"/>
          </rPr>
          <t>18/11/17 1:44.10 ClubChamps
17/11/18 1:39.01 ClubChamps
16/11/19 1:27.84 ClubChamps
08/12/19 1:23.90 NewmrktOpen
20/11/21 1:19.77 ClubChamps
06/10/22 1:13.60 ClubChampsLD (ST)
19/11/22 1:06.06 ClubChamps</t>
        </r>
      </text>
    </comment>
    <comment ref="H38" authorId="0" shapeId="0" xr:uid="{7391A009-4E65-4F0E-9AE2-F98FCF17F2C4}">
      <text>
        <r>
          <rPr>
            <sz val="8"/>
            <color indexed="81"/>
            <rFont val="Tahoma"/>
            <family val="2"/>
          </rPr>
          <t>27/04/18 3:46.73 TimeTrial
22/02/19 3:39.19 TimeTrial
18/10/19 3:19.70 ClubChamps
26/11/21 2:59.13 ClubChampsLD
06/10/22 2:31.00 ClubChamps</t>
        </r>
      </text>
    </comment>
    <comment ref="I38" authorId="0" shapeId="0" xr:uid="{E4EEA8AE-C521-41A9-8309-B094A3439F3C}">
      <text>
        <r>
          <rPr>
            <sz val="8"/>
            <color indexed="81"/>
            <rFont val="Tahoma"/>
            <family val="2"/>
          </rPr>
          <t>20/07/18 7:51.32 TimeTrial
25/10/19 6:34.53 ClubChamps
10/12/21 6:29.95 ClubChampsLD
21/10/22 5:32.52 ClubChamps</t>
        </r>
      </text>
    </comment>
    <comment ref="L38" authorId="0" shapeId="0" xr:uid="{00000000-0006-0000-0000-00001E000000}">
      <text>
        <r>
          <rPr>
            <sz val="8"/>
            <color indexed="81"/>
            <rFont val="Tahoma"/>
            <family val="2"/>
          </rPr>
          <t>21/11/15 0:31.28 ClubChamps
23/07/16 0:27.25 LeadngLives
19/11/16 0:24.31 ClubChamps</t>
        </r>
      </text>
    </comment>
    <comment ref="M38" authorId="0" shapeId="0" xr:uid="{00000000-0006-0000-0000-00001F000000}">
      <text>
        <r>
          <rPr>
            <sz val="8"/>
            <color indexed="81"/>
            <rFont val="Tahoma"/>
            <family val="2"/>
          </rPr>
          <t>12/06/15 1:14.03 ColourGala
21/11/15 1:02.08 ClubChamps
26/02/16 0:59.44 ColourGala
09/07/16 0:58.92 JFLNewmrkt
09/09/16 0:56.56 ColourGala
08/10/16 0:53.87 RichardShaw
15/10/16 0:53.70 JFLNewmrkt
11/03/17 0:52.88 JFLNewmrkt
05/05/17 0:51.94 ColourGala
17/06/17 0:50.21 SuffDevelop
17/11/18 0:48.06 ClubChamps
24/05/19 0:44.37 ColourGala
16/11/19 0:43.59 ClubChamps
07/02/20 0:43.32 ColourGala
20/11/21 0:41.54 ClubChamps
05/12/21 0:40.99 NewmrktOpen
12/06/22 0:38.75 WestSuff
08/07/22 0:38.16 ColourGala
16/07/22 0:38.13 Cambridge
19/11/22 0:36.44 ClubChamps
05/03/23 0:36.42 NewmrktOpen
24/03/23 0:35.45 Cambridge</t>
        </r>
      </text>
    </comment>
    <comment ref="N38" authorId="0" shapeId="0" xr:uid="{B85943E0-1ED0-4FF8-B492-266DDDA43F1D}">
      <text>
        <r>
          <rPr>
            <sz val="8"/>
            <color indexed="81"/>
            <rFont val="Tahoma"/>
            <family val="2"/>
          </rPr>
          <t>11/11/17 1:53.79 ClubChamps
10/11/18 1:45.08 ClubChamps
09/11/19 1:35.97 ClubChamps
07/12/19 1:33.38 NewmrktOpen
13/11/21 1:28.96 ClubChamps
04/12/21 1:27.13 NewmrktOpen
19/03/22 1:23.92 NewmrktOpen
12/06/22 1:22.09 WestSuff
17/07/22 1:18.84 Cambridge
12/11/22 1:19.54 ClubChamps</t>
        </r>
      </text>
    </comment>
    <comment ref="O38" authorId="0" shapeId="0" xr:uid="{A766E9C8-65BE-4A54-BA5C-809EDA97426D}">
      <text>
        <r>
          <rPr>
            <sz val="8"/>
            <color indexed="81"/>
            <rFont val="Tahoma"/>
            <family val="2"/>
          </rPr>
          <t>25/05/18 4:02.73 TimeTrial
28/09/18 3:38.30 ClubChamps
03/05/19 3:27.37 TimeTrial
08/12/19 3:26.01 NewmrktOpen
06/03/20 3:13.70 TimeTrial
03/12/21 3:11.81 ClubChampsLD
23/09/22 2:49.27 ClubChamps</t>
        </r>
      </text>
    </comment>
    <comment ref="P38" authorId="0" shapeId="0" xr:uid="{00000000-0006-0000-0000-000020000000}">
      <text>
        <r>
          <rPr>
            <sz val="8"/>
            <color indexed="81"/>
            <rFont val="Tahoma"/>
            <family val="2"/>
          </rPr>
          <t>23/07/16 0:41.06 LeadngLives
12/11/16 0:33.76 ClubChamps</t>
        </r>
      </text>
    </comment>
    <comment ref="Q38" authorId="0" shapeId="0" xr:uid="{00000000-0006-0000-0000-000021000000}">
      <text>
        <r>
          <rPr>
            <sz val="8"/>
            <color indexed="81"/>
            <rFont val="Tahoma"/>
            <family val="2"/>
          </rPr>
          <t>26/02/16 1:28.09 ColourGala
09/09/16 1:21.63 ColourGala
09/12/16 1:20.75 ColourGala
11/03/17 1:17.81 JFLNewmrkt
29/04/17 1:10.14 NewmrktGala
04/05/18 1:03.75 ColourGala
01/03/19 0:57.53 ColourGala
29/03/19 0:57.21 TimeTrial (ST)
24/05/19 0:54.41 ColourGala
16/11/19 0:52.57 ClubChamps
08/12/19 0:50.19 NewmrktOpen
20/11/21 0:47.00 ClubChamps
08/07/22 0:43.06 ColourGala
19/11/22 0:42.47 ClubChamps
19/05/23 0:42.36 ColourGala</t>
        </r>
      </text>
    </comment>
    <comment ref="R38" authorId="0" shapeId="0" xr:uid="{92D150BE-A351-4A21-A0AB-5CCE082F09D1}">
      <text>
        <r>
          <rPr>
            <sz val="8"/>
            <color indexed="81"/>
            <rFont val="Tahoma"/>
            <family val="2"/>
          </rPr>
          <t>29/03/19 2:00.81 TimeTrial
09/11/19 1:51.70 ClubChamps
07/12/19 1:47.61 NewmrktOpen
13/11/21 1:45.30 ClubChamps
12/11/22 1:35.10 ClubChamps
25/03/23 1:30.93 Cambridge</t>
        </r>
      </text>
    </comment>
    <comment ref="S38" authorId="0" shapeId="0" xr:uid="{180021EB-D31B-46BD-8D2B-12B6CA48BAF1}">
      <text>
        <r>
          <rPr>
            <sz val="8"/>
            <color indexed="81"/>
            <rFont val="Tahoma"/>
            <family val="2"/>
          </rPr>
          <t>29/06/18 4:38.57 TimeTrial
11/10/19 3:58.94 ClubChamps
07/12/19 3:52.88 NewmrktOpen
28/11/21 3:52.75 ClubChampsLD</t>
        </r>
      </text>
    </comment>
    <comment ref="T38" authorId="0" shapeId="0" xr:uid="{00000000-0006-0000-0000-000022000000}">
      <text>
        <r>
          <rPr>
            <sz val="8"/>
            <color indexed="81"/>
            <rFont val="Tahoma"/>
            <family val="2"/>
          </rPr>
          <t>26/02/16 0:34.02 ColourGala
09/04/16 0:33.81 JFLNewmrkt
30/04/16 0:32.93 JFLNewmrkt
08/10/16 0:29.12 RichardShaw
17/02/17 0:28.64 ColourGala
29/04/17 0:26.98 NewmrktGala
01/03/19 0:22.15 ColourGala</t>
        </r>
      </text>
    </comment>
    <comment ref="U38" authorId="0" shapeId="0" xr:uid="{00000000-0006-0000-0000-000023000000}">
      <text>
        <r>
          <rPr>
            <sz val="8"/>
            <color indexed="81"/>
            <rFont val="Tahoma"/>
            <family val="2"/>
          </rPr>
          <t>12/11/16 1:06.35 ClubChamps
16/09/17 0:58.86 SFLNewmrkt
23/02/18 0:56.80 ColourGala
03/03/18 0:55.96 WendyRead
21/04/18 0:55.61 JFLNewmrkt
04/05/18 0:55.50 ColourGala
24/05/19 0:46.56 ColourGala
09/11/19 0:45.31 ClubChamps
07/02/20 0:44.66 ColourGala
13/11/21 0:41.38 ClubChamps
20/03/22 0:38.08 NewmrktOpen
12/06/22 0:35.67 WestSuff
08/07/22 0:34.03 ColourGala
03/12/22 0:33.77 NewmrktOpen
22/01/23 0:32.89 SuffCounty
05/03/23 0:32.88 NewmrktOpen
25/03/23 0:32.87 Cambridge
19/05/23 0:32.33 ColourGala</t>
        </r>
      </text>
    </comment>
    <comment ref="V38" authorId="0" shapeId="0" xr:uid="{BE2305CD-C71E-430A-A748-1F991986577B}">
      <text>
        <r>
          <rPr>
            <sz val="8"/>
            <color indexed="81"/>
            <rFont val="Tahoma"/>
            <family val="2"/>
          </rPr>
          <t>16/11/19 1:54.41 ClubChamps
20/11/21 1:38.90 ClubChamps
12/06/22 1:24.90 WestSuff
19/11/22 1:18.94 ClubChamps</t>
        </r>
      </text>
    </comment>
    <comment ref="W38" authorId="0" shapeId="0" xr:uid="{5AFEC787-3579-41D6-B9BF-85E730C7EA29}">
      <text>
        <r>
          <rPr>
            <sz val="8"/>
            <color indexed="81"/>
            <rFont val="Tahoma"/>
            <family val="2"/>
          </rPr>
          <t>16/09/22 3:26.33 ClubChamps</t>
        </r>
      </text>
    </comment>
    <comment ref="X38" authorId="0" shapeId="0" xr:uid="{34B2F08D-7748-4851-A4A1-DFF0AC625845}">
      <text>
        <r>
          <rPr>
            <sz val="8"/>
            <color indexed="81"/>
            <rFont val="Tahoma"/>
            <family val="2"/>
          </rPr>
          <t>17/11/19 1:38.06 ClubChamps
08/12/19 1:37.50 NewmrktOpen
12/06/22 1:21.19 WestSuff
17/07/22 1:18.86 Cambridge
20/11/22 1:16.42 ClubChamps</t>
        </r>
      </text>
    </comment>
    <comment ref="Y38" authorId="0" shapeId="0" xr:uid="{EC804BB3-D739-4434-9678-EB74AC868A25}">
      <text>
        <r>
          <rPr>
            <sz val="8"/>
            <color indexed="81"/>
            <rFont val="Tahoma"/>
            <family val="2"/>
          </rPr>
          <t>17/11/19 3:51.01 ClubChamps
02/10/22 2:56.62 WestSuff
20/11/22 2:49.04 ClubChamps</t>
        </r>
      </text>
    </comment>
    <comment ref="Z38" authorId="0" shapeId="0" xr:uid="{6B9C1ACA-56B4-46F8-A21E-AEF431ED41FC}">
      <text>
        <r>
          <rPr>
            <sz val="8"/>
            <color indexed="81"/>
            <rFont val="Tahoma"/>
            <family val="2"/>
          </rPr>
          <t>18/09/22 6:22.38 ClubChamps</t>
        </r>
      </text>
    </comment>
    <comment ref="F39" authorId="0" shapeId="0" xr:uid="{17490D43-216C-4512-9C4C-99839FE840E1}">
      <text>
        <r>
          <rPr>
            <sz val="8"/>
            <color indexed="81"/>
            <rFont val="Tahoma"/>
            <family val="2"/>
          </rPr>
          <t>25/01/20 0:30.27 SuffCounty</t>
        </r>
      </text>
    </comment>
    <comment ref="G39" authorId="0" shapeId="0" xr:uid="{5F15298B-1985-40AC-B216-9E0452AA7D0A}">
      <text>
        <r>
          <rPr>
            <sz val="8"/>
            <color indexed="81"/>
            <rFont val="Tahoma"/>
            <family val="2"/>
          </rPr>
          <t>15/12/19 1:08.85 StwmrktOpen</t>
        </r>
      </text>
    </comment>
    <comment ref="H39" authorId="0" shapeId="0" xr:uid="{EFCF670E-FBBD-4E85-A8ED-E9C712C2C36F}">
      <text>
        <r>
          <rPr>
            <sz val="8"/>
            <color indexed="81"/>
            <rFont val="Tahoma"/>
            <family val="2"/>
          </rPr>
          <t>16/04/22 2:33.92 ColchstrOpen
13/10/23 2:33.61 ClubChamps</t>
        </r>
      </text>
    </comment>
    <comment ref="I39" authorId="0" shapeId="0" xr:uid="{18933DAC-5E19-497A-AA58-1120D6FD467B}">
      <text>
        <r>
          <rPr>
            <sz val="8"/>
            <color indexed="81"/>
            <rFont val="Tahoma"/>
            <family val="2"/>
          </rPr>
          <t>19/03/22 5:34.72 NewmrktOpen
21/10/22 5:33.53 ClubChamps</t>
        </r>
      </text>
    </comment>
    <comment ref="J39" authorId="0" shapeId="0" xr:uid="{C1799A31-AFFA-4CDE-B93C-FB2A2BDC84ED}">
      <text>
        <r>
          <rPr>
            <sz val="8"/>
            <color indexed="81"/>
            <rFont val="Tahoma"/>
            <family val="2"/>
          </rPr>
          <t>22/09/19 11:43.32 NewmrktCC
23/10/22 11:42.80 ClubChamps
22/10/23 11:35.31 ClubChamps</t>
        </r>
      </text>
    </comment>
    <comment ref="K39" authorId="0" shapeId="0" xr:uid="{B0E0B55C-8A0A-4034-9616-7A50C4F7373E}">
      <text>
        <r>
          <rPr>
            <sz val="8"/>
            <color indexed="81"/>
            <rFont val="Tahoma"/>
            <family val="2"/>
          </rPr>
          <t>23/09/19 22:17.18 NewmrktCC</t>
        </r>
      </text>
    </comment>
    <comment ref="M39" authorId="0" shapeId="0" xr:uid="{F7918953-44F4-4BC2-BD35-3BB4C7D600B0}">
      <text>
        <r>
          <rPr>
            <sz val="8"/>
            <color indexed="81"/>
            <rFont val="Tahoma"/>
            <family val="2"/>
          </rPr>
          <t>03/06/19 0:36.76 NewmrktCC</t>
        </r>
      </text>
    </comment>
    <comment ref="N39" authorId="0" shapeId="0" xr:uid="{91D89283-359D-4319-BBFF-D78D2054FBB0}">
      <text>
        <r>
          <rPr>
            <sz val="8"/>
            <color indexed="81"/>
            <rFont val="Tahoma"/>
            <family val="2"/>
          </rPr>
          <t>03/07/21 1:23.04 NewmrktOpen
12/11/22 1:21.70 ClubChamps</t>
        </r>
      </text>
    </comment>
    <comment ref="O39" authorId="0" shapeId="0" xr:uid="{1D5E6C46-359B-4835-ABBC-7F7BB1E6F9AD}">
      <text>
        <r>
          <rPr>
            <sz val="8"/>
            <color indexed="81"/>
            <rFont val="Tahoma"/>
            <family val="2"/>
          </rPr>
          <t>05/06/19 3:07.65 NewmrktCC
22/09/23 2:59.20 ClubChamps</t>
        </r>
      </text>
    </comment>
    <comment ref="Q39" authorId="0" shapeId="0" xr:uid="{DCF94D0F-AFF9-44CE-B51B-D287F1CA8869}">
      <text>
        <r>
          <rPr>
            <sz val="8"/>
            <color indexed="81"/>
            <rFont val="Tahoma"/>
            <family val="2"/>
          </rPr>
          <t>05/12/21 0:40.58 NewmrktOpen</t>
        </r>
      </text>
    </comment>
    <comment ref="R39" authorId="0" shapeId="0" xr:uid="{97D10CDB-62E1-4619-8DEA-E9EFC2EB74AA}">
      <text>
        <r>
          <rPr>
            <sz val="8"/>
            <color indexed="81"/>
            <rFont val="Tahoma"/>
            <family val="2"/>
          </rPr>
          <t>14/12/19 1:32.93 StwmrktOpen
18/02/24 1:32.86 SuffMasters
07/09/24 1:32.73 SFLNewmrkt
16/02/25 1:32.19 SuffMasters
27/04/25 1:31.88 NewmrktMstrs</t>
        </r>
      </text>
    </comment>
    <comment ref="S39" authorId="0" shapeId="0" xr:uid="{FC3BD06A-1A6A-4F27-A271-81EFE2CD03C3}">
      <text>
        <r>
          <rPr>
            <sz val="8"/>
            <color indexed="81"/>
            <rFont val="Tahoma"/>
            <family val="2"/>
          </rPr>
          <t>20/03/22 3:21.94 NewmrktOpen
26/03/23 3:21.64 Cambridge
29/09/23 3:19.97 ClubChamps
03/10/25 3:14.16 ClubChamps</t>
        </r>
      </text>
    </comment>
    <comment ref="U39" authorId="0" shapeId="0" xr:uid="{5CC12D7B-EAD5-4638-89D4-405092668407}">
      <text>
        <r>
          <rPr>
            <sz val="8"/>
            <color indexed="81"/>
            <rFont val="Tahoma"/>
            <family val="2"/>
          </rPr>
          <t>24/05/21 0:37.91 NewmrktOpen</t>
        </r>
      </text>
    </comment>
    <comment ref="V39" authorId="0" shapeId="0" xr:uid="{E0DEF918-DEDD-489E-B43C-48B41EDE0791}">
      <text>
        <r>
          <rPr>
            <sz val="8"/>
            <color indexed="81"/>
            <rFont val="Tahoma"/>
            <family val="2"/>
          </rPr>
          <t>02/06/21 1:33.37 NewmrktOpen</t>
        </r>
      </text>
    </comment>
    <comment ref="X39" authorId="0" shapeId="0" xr:uid="{AF8FC4F7-9EF0-4AAD-A8A7-5028E56A4824}">
      <text>
        <r>
          <rPr>
            <sz val="8"/>
            <color indexed="81"/>
            <rFont val="Tahoma"/>
            <family val="2"/>
          </rPr>
          <t>15/12/19 1:21.20 StwmrktOpen</t>
        </r>
      </text>
    </comment>
    <comment ref="Y39" authorId="0" shapeId="0" xr:uid="{D7212B2B-9E1C-4DC9-9D37-BA341A26E4A7}">
      <text>
        <r>
          <rPr>
            <sz val="8"/>
            <color indexed="81"/>
            <rFont val="Tahoma"/>
            <family val="2"/>
          </rPr>
          <t>07/12/19 2:58.61 NewmrktOpen
27/04/25 3:02:04 NewmrktMstrs</t>
        </r>
      </text>
    </comment>
    <comment ref="Z39" authorId="0" shapeId="0" xr:uid="{7AC53A1F-96B0-4433-AEFA-CB789166B7FA}">
      <text>
        <r>
          <rPr>
            <sz val="8"/>
            <color indexed="81"/>
            <rFont val="Tahoma"/>
            <family val="2"/>
          </rPr>
          <t>15/09/24 6:33.90 ClubChamps</t>
        </r>
      </text>
    </comment>
    <comment ref="G40" authorId="0" shapeId="0" xr:uid="{1688355E-9038-4605-9CEE-0D11A94AA43B}">
      <text>
        <r>
          <rPr>
            <sz val="8"/>
            <color indexed="81"/>
            <rFont val="Tahoma"/>
            <family val="2"/>
          </rPr>
          <t>07/04/25 1:50.93 TimeTrial</t>
        </r>
      </text>
    </comment>
    <comment ref="E41" authorId="0" shapeId="0" xr:uid="{00000000-0006-0000-0000-00007D010000}">
      <text>
        <r>
          <rPr>
            <sz val="8"/>
            <color indexed="81"/>
            <rFont val="Tahoma"/>
            <family val="2"/>
          </rPr>
          <t>31/12/11 0:22.80 Before 2012</t>
        </r>
      </text>
    </comment>
    <comment ref="F41" authorId="1" shapeId="0" xr:uid="{00000000-0006-0000-0000-00007E010000}">
      <text>
        <r>
          <rPr>
            <sz val="8"/>
            <color indexed="81"/>
            <rFont val="Tahoma"/>
            <family val="2"/>
          </rPr>
          <t>12/06/09 1:09.90 ColourGala
13/06/09 1:03.37 JFLBoston
12/07/09 1:03.06 Newmarket
09/01/10 0:58.78 Barracudas
28/03/10 0:58.59 Newmarket
02/07/10 0:57.02 ColourGala
24/06/11 0:55.46 TimeTrial
04/09/11 0:54.02 Nifty50s
18/09/11 0:51.83 Iceni
12/11/11 0:50.13 ClubChamps
27/04/12 0:47.00 ColourGala
10/11/12 0:45.65 ClubChamps
26/04/13 0:42.41 ColourGala
09/09/13 0:41.43 Nifty 50s
09/11/13 0:40.20 ClubChamps
14/12/13 0:39.50 Barracudas
25/04/14 0:39.05 ColourGala
08/11/14 0:38.31 ClubChamps
14/11/15 0:40.37 ClubChamps
09/12/16 0:41.25 ColourGala
23/04/17 0:41.79 NewmrktMstrs
03/09/17 0:40.52 Nifty50s
11/11/17 0:39.95 ClubChamps
22/04/18 0:38.60 NewmrktMstrs
23/04/19 0:40.89 NewmrktMstrs</t>
        </r>
      </text>
    </comment>
    <comment ref="G41" authorId="1" shapeId="0" xr:uid="{00000000-0006-0000-0000-00007F010000}">
      <text>
        <r>
          <rPr>
            <sz val="8"/>
            <color indexed="81"/>
            <rFont val="Tahoma"/>
            <family val="2"/>
          </rPr>
          <t>21/11/09 2:26.32 ClubChamps
28/03/10 2:16.15 Newmarket
24/06/11 2:05.86 TimeTrial (ST)
19/11/11 1:53.18 ClubChamps
18/05/12 1:46.29 TimeTrial
17/11/12 1:41.44 ClubChamps
15/12/12 1:39.34 Barracudas
19/01/13 1:39.33 Barracudas
06/07/13 1:38.50 TimeTrial
16/11/13 1:31.76 ClubChamps
02/02/14 1:29.69 Thetford Open
15/11/14 1:23.84 ClubChamps
21/11/15 1:29.35 ClubChamps
19/11/16 1:24.13 ClubChamps
23/04/17 1:28.74 NewmrktMstrs
18/11/17 1:25.38 ClubChamps
17/11/18 1:26.65 ClubChamps
17/02/19 1:25.33 SudMasters
16/02/20 1:39.47 SudMasters
22/05/24 1:53.56 TimeTrial</t>
        </r>
      </text>
    </comment>
    <comment ref="H41" authorId="1" shapeId="0" xr:uid="{00000000-0006-0000-0000-000080010000}">
      <text>
        <r>
          <rPr>
            <sz val="8"/>
            <color indexed="81"/>
            <rFont val="Tahoma"/>
            <family val="2"/>
          </rPr>
          <t>24/09/10 5:20.16 TimeTrial
05/11/10 5:05.86 ClubChamps
25/03/11 4:30.63 TimeTrial
24/06/11 4:28.02 TimeTrial
04/11/11 4:10.23 ClubChamps
23/03/12 4:01.18 TimeTrial
02/11/12 3:35.69 ClubChamps
06/07/13 3:24.72 TimeTrial
01/11/13 3:12.75 ClubChamps
14/12/13 3:11.23 Barracudas
18/01/14 3:08.58 Barracudas
28/04/14 3:05.34 TimeTrial
30/05/14 3:04.95 TimeTrial
13/07/14 3:03.52 Cambridge
31/10/14 3:01.84 ClubChamps
20/12/14 2:56.62 StwmrktOpen
30/10/15 3:14.06 ClubChamps
21/10/16 3:12.68 ClubChamps
19/02/17 3:35.22 SudMasters
20/10/17 3:09.81 ClubChamps
16/02/20 3:42.49 SudMasters</t>
        </r>
      </text>
    </comment>
    <comment ref="I41" authorId="2" shapeId="0" xr:uid="{00000000-0006-0000-0000-000081010000}">
      <text>
        <r>
          <rPr>
            <sz val="8"/>
            <color indexed="81"/>
            <rFont val="Tahoma"/>
            <family val="2"/>
          </rPr>
          <t>07/11/10 10:06.94 ClubChamps
06/11/11 8:35.33 ClubChamps
04/11/12 7:45.72 ClubChamps
06/07/13 6:58.98 TimeTrial
03/11/13 6:43.10 ClubChamps
02/11/14 6:32.38 ClubChamps
01/11/15 6:42.44 ClubChamps
23/10/16 6:42.87 ClubChamps
22/10/17 6:26.75 ClubChamps</t>
        </r>
      </text>
    </comment>
    <comment ref="J41" authorId="2" shapeId="0" xr:uid="{00000000-0006-0000-0000-000082010000}">
      <text>
        <r>
          <rPr>
            <sz val="8"/>
            <color indexed="81"/>
            <rFont val="Tahoma"/>
            <family val="2"/>
          </rPr>
          <t>25/09/11 17:31.18 ClubChamps
23/09/12 15:45.90 ClubChamps
06/07/13 14:11.46 TimeTrial
22/09/13 13:38.97 ClubChamps
21/09/14 13:35.25 ClubChamps
20/09/15 13:09.31 ClubChamps
18/09/16 13:31.41 ClubChamps
24/09/17 13:45.07 ClubChamps</t>
        </r>
      </text>
    </comment>
    <comment ref="K41" authorId="0" shapeId="0" xr:uid="{00000000-0006-0000-0000-000083010000}">
      <text>
        <r>
          <rPr>
            <sz val="8"/>
            <color indexed="81"/>
            <rFont val="Tahoma"/>
            <family val="2"/>
          </rPr>
          <t>14/10/12 30:33.01 ClubChamps
06/07/13 28:45.30 TimeTrial
13/10/13 27:11.22 ClubChamps
05/10/14 25:08.66 ClubChamps
04/10/15 25:56.06 ClubChamps
02/10/16 25:56.43 ClubChamps
15/10/17 25:45.31 ClubChamps</t>
        </r>
      </text>
    </comment>
    <comment ref="L41" authorId="0" shapeId="0" xr:uid="{00000000-0006-0000-0000-000084010000}">
      <text>
        <r>
          <rPr>
            <sz val="8"/>
            <color indexed="81"/>
            <rFont val="Tahoma"/>
            <family val="2"/>
          </rPr>
          <t>31/12/11 0:34.13 Before 2012</t>
        </r>
      </text>
    </comment>
    <comment ref="M41" authorId="1" shapeId="0" xr:uid="{00000000-0006-0000-0000-000085010000}">
      <text>
        <r>
          <rPr>
            <sz val="8"/>
            <color indexed="81"/>
            <rFont val="Tahoma"/>
            <family val="2"/>
          </rPr>
          <t>12/06/09 1:13.09 ColourGala
30/04/10 1:11.87 ColourGala
20/11/10 1:11.68 ClubChamps
02/04/11 1:03.10 ColourGala
04/09/11 0:59.93 Nifty50s
27/04/12 0:55.16 ColourGala
29/06/12 0:53.92 ColourGala
17/11/12 0:50.81 ClubChamps
09/09/13 0:48.04 Nifty 50s
16/11/13 0:49.24 ClubChamps
27/06/14 0:47.98 ColourGala
07/09/14 0:47.95 Nifty50s
15/11/14 0:45.33 ClubChamps
20/12/14 0:48.30 Stowmrkt
21/11/15 0:50.00 ClubChamps
09/12/16 0:50.56 ColourGala
14/01/17 0:50.63 WLIpswich
03/09/17 0:49.52 Nifty50s
13/10/18 0:50.34 RichardShaw
17/11/18 0:49.25 ClubChamps</t>
        </r>
      </text>
    </comment>
    <comment ref="N41" authorId="2" shapeId="0" xr:uid="{00000000-0006-0000-0000-000086010000}">
      <text>
        <r>
          <rPr>
            <sz val="8"/>
            <color indexed="81"/>
            <rFont val="Tahoma"/>
            <family val="2"/>
          </rPr>
          <t>13/11/10 2:33.00 ClubChamps
10/11/12 2:02.03 ClubChamps
19/01/13 1:50.73 Barracudas
09/11/13 1:43.33 ClubChamps
02/02/14 1:43.21 Thetford Open
08/11/14 1:38.13 ClubChamps
26/04/15 1:34.46 NewmrktMstrs
14/11/15 1:50.60 ClubChamps
12/11/16 1:44.15 ClubChamps
11/11/17 1:48.39 ClubChamps</t>
        </r>
      </text>
    </comment>
    <comment ref="O41" authorId="2" shapeId="0" xr:uid="{00000000-0006-0000-0000-000087010000}">
      <text>
        <r>
          <rPr>
            <sz val="8"/>
            <color indexed="81"/>
            <rFont val="Tahoma"/>
            <family val="2"/>
          </rPr>
          <t>15/10/10 5:26.20 ClubChamps
07/10/11 4:45.75 ClubChamps
05/10/12 4:03.28 ClubChamps
04/10/13 3:38.67 ClubChamps
18/01/14 3:37.78 Barracudas
11/05/14 3:23.50 SudburyLC
09/06/14 3:19.77 TimeTrial
03/10/14 3:26.12 ClubChamps
11/01/15 3:17.52 SudburyLC
02/10/15 3:43.75 ClubChamps
26/11/16 3:36.78 WLDeben
29/09/17 3:33.95 ClubChamps</t>
        </r>
      </text>
    </comment>
    <comment ref="P41" authorId="0" shapeId="0" xr:uid="{00000000-0006-0000-0000-000088010000}">
      <text>
        <r>
          <rPr>
            <sz val="8"/>
            <color indexed="81"/>
            <rFont val="Tahoma"/>
            <family val="2"/>
          </rPr>
          <t>31/12/11 0:33.50 Before 2012</t>
        </r>
      </text>
    </comment>
    <comment ref="Q41" authorId="1" shapeId="0" xr:uid="{00000000-0006-0000-0000-000089010000}">
      <text>
        <r>
          <rPr>
            <sz val="8"/>
            <color indexed="81"/>
            <rFont val="Tahoma"/>
            <family val="2"/>
          </rPr>
          <t>12/06/09 1:11.80 ColourGala
30/04/10 1:10.61 ColourGala
02/07/10 1:10.03 ColourGala
01/10/10 1:07.65 ColourGala
04/09/11 1:06.06 Nifty50s
18/09/11 0:59.88 Iceni
27/04/12 0:59.13 ColourGala
17/11/12 0:57.79 ClubChamps
26/04/13 0:55.32 ColourGala
09/09/13 0:53.51 Nifty 50s
16/11/13 0:56.34 ClubChamps
17/01/14 0:53.35 ColourGala
25/04/14 0:53.25 ColourGala
27/06/14 0:52.14 ColourGala
15/11/14 0:50.50 ClubChamps
21/11/15 0:50.43 ClubChamps
04/09/16 0:49.63 Nifty50s
08/10/16 0:49.38 RichardShaw
09/12/16 0:50.94 ColourGala
14/01/17 0:50.35 WLIpswich
18/11/17 0:50.04 ClubChamps
22/04/18 0:50.92 NewmrktMstrs
13/10/18 0:50.28 RichardShaw
17/02/19 0:51.96 SudMasters
10/10/21 1:03.59 ERMasters</t>
        </r>
      </text>
    </comment>
    <comment ref="R41" authorId="1" shapeId="0" xr:uid="{00000000-0006-0000-0000-00008A010000}">
      <text>
        <r>
          <rPr>
            <sz val="8"/>
            <color indexed="81"/>
            <rFont val="Tahoma"/>
            <family val="2"/>
          </rPr>
          <t>14/11/09 2:50.45 ClubChamps
12/11/11 2:20.29 ClubChamps
10/11/12 2:14.68 ClubChamps
15/12/12 2:07.18 Barracudas
09/11/13 1:59.71 ClubChamps
14/12/13 1:53.94 Barracudas
08/11/14 1:49.37 ClubChamps
20/12/14 1:52.96 Stowmrkt
14/11/15 1:52.33 ClubChamps
17/04/16 1:48.64 Newmrkt (ST)
24/04/16 1:47.15 NewmrktMstrs
24/09/16 1:45.75 Barracudas
03/12/16 1:51.05 Newmrkt
23/04/17 1:51.12 NewmrktMstrs
01/07/17 1:50.83 SFLWisbech
02/12/17 1:48.28 Newmrkt
18/02/18 1:52.05 SudMasters
19/05/18 1:51.15 NorfMasters
17/02/19 1:50.14 SudMasters
16/02/20 1:58.37 SudMasters
10/10/21 2:20.15 ERMasters
09/09/23 2:12.06 SFLNewmrkt</t>
        </r>
      </text>
    </comment>
    <comment ref="S41" authorId="2" shapeId="0" xr:uid="{00000000-0006-0000-0000-00008B010000}">
      <text>
        <r>
          <rPr>
            <sz val="8"/>
            <color indexed="81"/>
            <rFont val="Tahoma"/>
            <family val="2"/>
          </rPr>
          <t>25/02/11 5:21.00 TimeTrial
21/10/11 4:30.89 ClubChamps
25/05/12 4:28.10 TimeTrial
19/10/12 4:26.47 ClubChamps
05/07/13 4:14.09 TimeTrial
18/10/13 4:12.10 ClubChamps
11/05/14 3:49.54 SudburyLC
17/10/14 3:48.38 ClubChamps
18/10/15 3:55.00 ClubChamps
17/04/16 3:41.67 Newmrkt
14/10/16 3:39.82 ClubChamps
26/11/16 3:56.28 WLDeben
13/10/17 3:49.56 ClubChamps
19/05/18 4:04.56 NorfMasters</t>
        </r>
      </text>
    </comment>
    <comment ref="T41" authorId="0" shapeId="0" xr:uid="{00000000-0006-0000-0000-00008C010000}">
      <text>
        <r>
          <rPr>
            <sz val="8"/>
            <color indexed="81"/>
            <rFont val="Tahoma"/>
            <family val="2"/>
          </rPr>
          <t>27/04/12 0:26.26 ColourGala</t>
        </r>
      </text>
    </comment>
    <comment ref="U41" authorId="1" shapeId="0" xr:uid="{00000000-0006-0000-0000-00008D010000}">
      <text>
        <r>
          <rPr>
            <sz val="8"/>
            <color indexed="81"/>
            <rFont val="Tahoma"/>
            <family val="2"/>
          </rPr>
          <t>14/11/09 1:30.18 ClubChamps
30/04/10 1:29.38 ColourGala
02/07/10 1:28.09 ColourGala
19/09/10 1:21.39 Iceni
01/10/10 1:19.95 ColourGala
13/11/10 1:15.25 ClubChamps
04/09/11 1:07.85 Nifty50s
23/09/11 1:04.81 ColourGala
21/01/12 1:02.88 Barracudas
29/06/12 0:57.39 ColourGala
10/11/12 0:59.33 ClubChamps
18/01/13 0:55.29 ColourGala
26/04/13 0:54.00 ColourGala
09/09/13 0:50.07 Nifty 50s
09/11/13 0:54.09 ClubChamps
27/06/14 0:49.81 ColourGala
08/11/14 0:49.54 ClubChamps
14/11/15 0:51.62 ClubChamps
09/12/16 0:54.19 ColourGala
03/09/17 0:49.39 Nifty50s
18/02/18 0:51.61 SudMasters
22/04/18 0:49.74 NewmrktMstrs</t>
        </r>
      </text>
    </comment>
    <comment ref="V41" authorId="0" shapeId="0" xr:uid="{00000000-0006-0000-0000-00008E010000}">
      <text>
        <r>
          <rPr>
            <sz val="8"/>
            <color indexed="81"/>
            <rFont val="Tahoma"/>
            <family val="2"/>
          </rPr>
          <t>03/09/12 2:20.82 TimeTrial
17/11/12 2:05.45 ClubChamps
15/12/12 2:06.82 Barracudas
16/11/13 2:01.33 ClubChamps
02/02/14 1:55.93 Thetford Open
13/07/14 1:55.79 Cambridge
15/11/14 1:50.65 ClubChamps
26/04/15 1:50.29 NewmrktMstrs
21/11/15 1:52.32 ClubChamps
19/11/16 2:04.34 ClubChamps
19/02/17 2:14.98 SudMasters
01/07/17 1:56.14 SFLWisbech
18/11/17 1:49.94 ClubChamps
06/07/19 2:04.18 SFLThetford</t>
        </r>
      </text>
    </comment>
    <comment ref="W41" authorId="0" shapeId="0" xr:uid="{00000000-0006-0000-0000-00008F010000}">
      <text>
        <r>
          <rPr>
            <sz val="8"/>
            <color indexed="81"/>
            <rFont val="Tahoma"/>
            <family val="2"/>
          </rPr>
          <t>03/09/12 4:56.64 TimeTrial
28/09/12 4:26.35 ClubChamps
30/11/12 4:40.03 TimeTrial
27/09/13 4:11.25 ClubChamps
30/11/13 4:08.43 WLBungay
26/09/14 3:58.00 ClubChamps
25/09/15 4:06.35 ClubChamps
23/09/16 4:07.94 ClubChamps
22/09/17 3:59.57 ClubChamps</t>
        </r>
      </text>
    </comment>
    <comment ref="X41" authorId="1" shapeId="0" xr:uid="{00000000-0006-0000-0000-000090010000}">
      <text>
        <r>
          <rPr>
            <sz val="8"/>
            <color indexed="81"/>
            <rFont val="Tahoma"/>
            <family val="2"/>
          </rPr>
          <t>22/11/09 2:46.14 ClubChamps
23/05/10 2:26.10 WestSuff
19/09/10 2:22.83 Iceni
18/09/11 2:10.43 Iceni
20/11/11 2:07.28 ClubChamps
21/01/12 2:04.33 Barracudas
18/11/12 1:52.56 ClubChamps
09/09/13 1:44.24 Nifty 50s
17/11/13 1:45.22 ClubChamps
08/02/14 1:41.81 WestRowC
16/11/14 1:36.41 ClubChamps
22/11/15 1:38.66 ClubChamps
20/11/16 1:38.79 ClubChamps
23/04/17 1:43.00 NewmrktMstrs
03/09/17 1:41.15 Nifty50s
19/11/17 1:39.32 ClubChamps
18/02/18 1:42.29 SudMasters
22/04/18 1:40.55 NewmrktMstrs
17/02/19 1:43.53 SudMasters
16/02/20 2:01.30 SudMasters
10/10/21 2:02.02 ERMasters</t>
        </r>
      </text>
    </comment>
    <comment ref="Y41" authorId="2" shapeId="0" xr:uid="{00000000-0006-0000-0000-000091010000}">
      <text>
        <r>
          <rPr>
            <sz val="8"/>
            <color indexed="81"/>
            <rFont val="Tahoma"/>
            <family val="2"/>
          </rPr>
          <t>21/11/10 5:26.74 ClubChamps
20/11/11 4:41.65 ClubChamps
18/11/12 3:59.44 ClubChamps
17/11/13 3:41.19 ClubChamps
18/01/14 3:36.15 Barracudas
16/11/14 3:23.76 ClubChamps
20/12/14 3:32.22 Stowmrkt
22/11/15 3:41.92 ClubChamps
03/12/16 3:40.46 Newmrkt
19/11/17 3:33.01 ClubChamps
02/12/17 3:25.09 Newmrkt
18/02/18 3:34.87 SudMasters
17/02/19 3:41.75 SudMasters
16/02/20 4:22.07 SudMasters</t>
        </r>
      </text>
    </comment>
    <comment ref="Z41" authorId="0" shapeId="0" xr:uid="{00000000-0006-0000-0000-000092010000}">
      <text>
        <r>
          <rPr>
            <sz val="8"/>
            <color indexed="81"/>
            <rFont val="Tahoma"/>
            <family val="2"/>
          </rPr>
          <t>28/10/12 8:38.87 ClubChamps
27/10/13 7:44.97 ClubChamps
19/10/14 7:19.00 ClubChamps
25/10/15 7:36.04 ClubChamps
03/12/16 7:41.53 Newmrkt
29/10/17 7:51.32 ClubChamps</t>
        </r>
      </text>
    </comment>
    <comment ref="F42" authorId="0" shapeId="0" xr:uid="{74B2AB04-55BC-442C-BE4D-0396EBF8604A}">
      <text>
        <r>
          <rPr>
            <sz val="8"/>
            <color indexed="81"/>
            <rFont val="Tahoma"/>
            <family val="2"/>
          </rPr>
          <t>10/10/25 0:52.66 ClubChampsLD (ST)</t>
        </r>
      </text>
    </comment>
    <comment ref="G42" authorId="0" shapeId="0" xr:uid="{7320369A-0066-4945-9D50-176D6468EC83}">
      <text>
        <r>
          <rPr>
            <sz val="8"/>
            <color indexed="81"/>
            <rFont val="Tahoma"/>
            <family val="2"/>
          </rPr>
          <t>07/04/25 2:04.49 TimeTrial
21/07/25 1:53.20 TimeTrial
10/10/25 1:53.11 ClubChampsLD (ST)</t>
        </r>
      </text>
    </comment>
    <comment ref="H42" authorId="0" shapeId="0" xr:uid="{AACB51EA-40AD-43D4-84A3-8B1DAB5CCD7B}">
      <text>
        <r>
          <rPr>
            <sz val="8"/>
            <color indexed="81"/>
            <rFont val="Tahoma"/>
            <family val="2"/>
          </rPr>
          <t>10/10/25 4:00.20 ClubChamps</t>
        </r>
      </text>
    </comment>
    <comment ref="I42" authorId="0" shapeId="0" xr:uid="{D2CF20CB-61B9-4D4D-8C33-67BD6969A26A}">
      <text>
        <r>
          <rPr>
            <sz val="8"/>
            <color indexed="81"/>
            <rFont val="Tahoma"/>
            <family val="2"/>
          </rPr>
          <t>12/10/25 8:39.30 ClubChampsLD (ST)</t>
        </r>
      </text>
    </comment>
    <comment ref="J42" authorId="0" shapeId="0" xr:uid="{81B9A724-CF68-4623-AFE1-C90E43C2B928}">
      <text>
        <r>
          <rPr>
            <sz val="8"/>
            <color indexed="81"/>
            <rFont val="Tahoma"/>
            <family val="2"/>
          </rPr>
          <t>12/10/25 17:55.48 ClubChampsLD (ST)</t>
        </r>
      </text>
    </comment>
    <comment ref="K42" authorId="0" shapeId="0" xr:uid="{82780E5D-3441-48EC-A88D-77B31401ADEF}">
      <text>
        <r>
          <rPr>
            <sz val="8"/>
            <color indexed="81"/>
            <rFont val="Tahoma"/>
            <family val="2"/>
          </rPr>
          <t>12/10/25 34:20.89 ClubChamps</t>
        </r>
      </text>
    </comment>
    <comment ref="O42" authorId="0" shapeId="0" xr:uid="{5F292B72-F0C8-4AFE-8BD1-E918B4EEE564}">
      <text>
        <r>
          <rPr>
            <sz val="8"/>
            <color indexed="81"/>
            <rFont val="Tahoma"/>
            <family val="2"/>
          </rPr>
          <t>26/09/25 4:35.22 ClubChamps</t>
        </r>
      </text>
    </comment>
    <comment ref="Q42" authorId="0" shapeId="0" xr:uid="{0A2C6C88-DB61-4817-99B9-CB6BA0BBBAB1}">
      <text>
        <r>
          <rPr>
            <sz val="8"/>
            <color indexed="81"/>
            <rFont val="Tahoma"/>
            <family val="2"/>
          </rPr>
          <t>03/10/25 0:59.76 ClubChampsLD (ST)</t>
        </r>
      </text>
    </comment>
    <comment ref="R42" authorId="0" shapeId="0" xr:uid="{B5FAAB4B-C3BD-465B-838A-43601841086E}">
      <text>
        <r>
          <rPr>
            <sz val="8"/>
            <color indexed="81"/>
            <rFont val="Tahoma"/>
            <family val="2"/>
          </rPr>
          <t>03/10/25 2:08.69 ClubChampsLD (ST)</t>
        </r>
      </text>
    </comment>
    <comment ref="S42" authorId="0" shapeId="0" xr:uid="{29031360-411B-49C5-9889-B2602BEB233E}">
      <text>
        <r>
          <rPr>
            <sz val="8"/>
            <color indexed="81"/>
            <rFont val="Tahoma"/>
            <family val="2"/>
          </rPr>
          <t>03/10/25 4:34.38 ClubChamps</t>
        </r>
      </text>
    </comment>
    <comment ref="Z42" authorId="0" shapeId="0" xr:uid="{C5F52C3F-0952-46A1-8D43-794834B61FFB}">
      <text>
        <r>
          <rPr>
            <sz val="8"/>
            <color indexed="81"/>
            <rFont val="Tahoma"/>
            <family val="2"/>
          </rPr>
          <t>21/09/25 10:42.05 TimeTrial</t>
        </r>
      </text>
    </comment>
    <comment ref="F43" authorId="0" shapeId="0" xr:uid="{6BADE69A-5D00-4A48-808B-87338EDBBC35}">
      <text>
        <r>
          <rPr>
            <sz val="8"/>
            <color indexed="81"/>
            <rFont val="Tahoma"/>
            <family val="2"/>
          </rPr>
          <t>12/11/22 0:34.79 ClubChamps
20/11/22 0:34.11 ClubChamps</t>
        </r>
      </text>
    </comment>
    <comment ref="G43" authorId="0" shapeId="0" xr:uid="{D71F34C2-4EE3-4B5E-930F-A39D5ACF0B79}">
      <text>
        <r>
          <rPr>
            <sz val="8"/>
            <color indexed="81"/>
            <rFont val="Tahoma"/>
            <family val="2"/>
          </rPr>
          <t>19/11/22 1:16.59 ClubChamps
26/02/23 1:15.85 SuffMasters</t>
        </r>
      </text>
    </comment>
    <comment ref="H43" authorId="0" shapeId="0" xr:uid="{DABABEF4-A2D6-4841-8307-55A474CB7507}">
      <text>
        <r>
          <rPr>
            <sz val="8"/>
            <color indexed="81"/>
            <rFont val="Tahoma"/>
            <family val="2"/>
          </rPr>
          <t>13/10/23 2:49.97 ClubChamps</t>
        </r>
      </text>
    </comment>
    <comment ref="I43" authorId="0" shapeId="0" xr:uid="{C84C8A11-C194-4D83-BCD5-70341CB69B01}">
      <text>
        <r>
          <rPr>
            <sz val="8"/>
            <color indexed="81"/>
            <rFont val="Tahoma"/>
            <family val="2"/>
          </rPr>
          <t>20/10/23 6:04.04 ClubChamps</t>
        </r>
      </text>
    </comment>
    <comment ref="J43" authorId="0" shapeId="0" xr:uid="{CEAE4B0A-DBE3-4854-952F-43C51F30714B}">
      <text>
        <r>
          <rPr>
            <sz val="8"/>
            <color indexed="81"/>
            <rFont val="Tahoma"/>
            <family val="2"/>
          </rPr>
          <t>22/10/23 12:23.60 ClubChamps</t>
        </r>
      </text>
    </comment>
    <comment ref="M43" authorId="0" shapeId="0" xr:uid="{2832B1A8-5714-4F6B-9F16-48513CC09298}">
      <text>
        <r>
          <rPr>
            <sz val="8"/>
            <color indexed="81"/>
            <rFont val="Tahoma"/>
            <family val="2"/>
          </rPr>
          <t>19/11/22 0:41.66 ClubChamps
26/02/23 0:41.18 SuffMasters
16/11/24 0:40.84 ClubChamps</t>
        </r>
      </text>
    </comment>
    <comment ref="N43" authorId="0" shapeId="0" xr:uid="{931F2E67-796E-445C-85F4-CD316BEDE09A}">
      <text>
        <r>
          <rPr>
            <sz val="9"/>
            <color indexed="81"/>
            <rFont val="Tahoma"/>
            <family val="2"/>
          </rPr>
          <t>12/11/22 1:28.90 ClubChamps</t>
        </r>
      </text>
    </comment>
    <comment ref="O43" authorId="0" shapeId="0" xr:uid="{87EF94C7-E409-4D95-AED3-A400D7386B1B}">
      <text>
        <r>
          <rPr>
            <sz val="8"/>
            <color indexed="81"/>
            <rFont val="Tahoma"/>
            <family val="2"/>
          </rPr>
          <t>22/09/23 3:11.48 ClubChamps</t>
        </r>
      </text>
    </comment>
    <comment ref="Q43" authorId="0" shapeId="0" xr:uid="{B9F9937A-CE95-4E54-8EC5-CA7EEEEA5FDD}">
      <text>
        <r>
          <rPr>
            <sz val="8"/>
            <color indexed="81"/>
            <rFont val="Tahoma"/>
            <family val="2"/>
          </rPr>
          <t>16/11/24 0:50.12 ClubChamps</t>
        </r>
      </text>
    </comment>
    <comment ref="U43" authorId="0" shapeId="0" xr:uid="{7DB1FCDE-B1E4-4433-BA83-2EE854BF1E93}">
      <text>
        <r>
          <rPr>
            <sz val="8"/>
            <color indexed="81"/>
            <rFont val="Tahoma"/>
            <family val="2"/>
          </rPr>
          <t>12/11/22 0:38.81 ClubChamps
11/11/23 0:37.79 ClubChamps
09/11/24 0:37.73 ClubChamps</t>
        </r>
      </text>
    </comment>
    <comment ref="V43" authorId="0" shapeId="0" xr:uid="{D0F32A8B-D1DB-4D00-9033-DF7197A8EC39}">
      <text>
        <r>
          <rPr>
            <sz val="8"/>
            <color indexed="81"/>
            <rFont val="Tahoma"/>
            <family val="2"/>
          </rPr>
          <t>19/11/22 1:30.93 ClubChamps
09/09/23 1:30.86 SFLNewmrkt
18/11/23 1:28.52 ClubChamps</t>
        </r>
      </text>
    </comment>
    <comment ref="X43" authorId="0" shapeId="0" xr:uid="{FD939081-9430-4BE0-935F-BE2C83098304}">
      <text>
        <r>
          <rPr>
            <sz val="8"/>
            <color indexed="81"/>
            <rFont val="Tahoma"/>
            <family val="2"/>
          </rPr>
          <t>20/11/22 1:29.39 ClubChamps
19/11/23 1:27.54 ClubChamps</t>
        </r>
      </text>
    </comment>
    <comment ref="Y43" authorId="0" shapeId="0" xr:uid="{A043E7F4-BE7C-4A06-B210-F90694136BB5}">
      <text>
        <r>
          <rPr>
            <sz val="9"/>
            <color indexed="81"/>
            <rFont val="Tahoma"/>
            <family val="2"/>
          </rPr>
          <t>19/11/23 3:12.00 ClubChamps</t>
        </r>
      </text>
    </comment>
    <comment ref="F44" authorId="0" shapeId="0" xr:uid="{00000000-0006-0000-0000-00009D010000}">
      <text>
        <r>
          <rPr>
            <sz val="8"/>
            <color indexed="81"/>
            <rFont val="Tahoma"/>
            <family val="2"/>
          </rPr>
          <t>16/11/14 0:37.41 ClubChamps
14/11/15 0:36.12 ClubChamps
22/11/15 0:36.85 ClubChamps
12/11/16 0:36.01 ClubChamps
20/11/16 0:35.91 ClubChamps
01/10/17 0:35.85 ERMasters
11/11/17 0:34.28 ClubChamps
24/06/18 0:35.26 InterClubTT
30/09/18 0:35.18 ERMasters
10/11/18 0:34.81 ClubChamps
17/11/19 0:35.25 ClubChamps
10/09/21 0:38.69 ColourGala
21/11/21 0:36.20 ClubChamps
20/11/22 0:36.35 ClubChamps</t>
        </r>
      </text>
    </comment>
    <comment ref="G44" authorId="0" shapeId="0" xr:uid="{00000000-0006-0000-0000-00009E010000}">
      <text>
        <r>
          <rPr>
            <sz val="8"/>
            <color indexed="81"/>
            <rFont val="Tahoma"/>
            <family val="2"/>
          </rPr>
          <t>15/11/14 1:28.94 ClubChamps
21/11/15 1:27.33 ClubChamps
24/04/16 1:25.07 NewmrktMstrs
19/11/16 1:24.54 ClubChamps
01/10/17 1:25.01 ERMasters
18/11/17 1:21.87 ClubChamps
15/04/18 1:19.83 TimeTrial
20/05/24 1:28.82 TimeTrial</t>
        </r>
      </text>
    </comment>
    <comment ref="H44" authorId="0" shapeId="0" xr:uid="{00000000-0006-0000-0000-00009F010000}">
      <text>
        <r>
          <rPr>
            <sz val="8"/>
            <color indexed="81"/>
            <rFont val="Tahoma"/>
            <family val="2"/>
          </rPr>
          <t>31/10/14 3:27.97 ClubChamps
30/10/15 3:28.26 ClubChamps
24/04/16 3:24.67 NewmrktMstrs
21/10/16 3:14.13 ClubChamps
20/10/17 3:12.65 ClubChamps
19/10/18 3:04.82 ClubChamps</t>
        </r>
      </text>
    </comment>
    <comment ref="I44" authorId="0" shapeId="0" xr:uid="{00000000-0006-0000-0000-0000A0010000}">
      <text>
        <r>
          <rPr>
            <sz val="8"/>
            <color indexed="81"/>
            <rFont val="Tahoma"/>
            <family val="2"/>
          </rPr>
          <t>23/10/16 7:24.78 ClubChamps
22/10/17 7:11.72 ClubChamps
30/09/18 6:56.85 ERMasters
10/12/21 7:02.72 ClubChampsLD</t>
        </r>
      </text>
    </comment>
    <comment ref="J44" authorId="0" shapeId="0" xr:uid="{D7E88673-1318-47AA-84FE-1F5D2887697D}">
      <text>
        <r>
          <rPr>
            <sz val="8"/>
            <color indexed="81"/>
            <rFont val="Tahoma"/>
            <family val="2"/>
          </rPr>
          <t>24/09/17 15:23.81 ClubChamps
23/09/18 14:39.97 ClubChamps</t>
        </r>
      </text>
    </comment>
    <comment ref="K44" authorId="0" shapeId="0" xr:uid="{F9365C5A-B636-49C5-BE74-1CCECC0B701A}">
      <text>
        <r>
          <rPr>
            <sz val="9"/>
            <color indexed="81"/>
            <rFont val="Calibri"/>
            <family val="2"/>
          </rPr>
          <t>15/10/17 30:18.69 ClubChamps</t>
        </r>
      </text>
    </comment>
    <comment ref="M44" authorId="0" shapeId="0" xr:uid="{00000000-0006-0000-0000-0000A1010000}">
      <text>
        <r>
          <rPr>
            <sz val="8"/>
            <color indexed="81"/>
            <rFont val="Tahoma"/>
            <family val="2"/>
          </rPr>
          <t>21/11/15 0:49.67 ClubChamps
24/04/16 0:47.53 NewmrktMstrs
19/11/16 0:47.73 ClubChamps
01/10/17 0:45.06 ERMasters
18/11/17 0:44.77 ClubChamps
18/02/18 0:45.49 SudMasters
10/09/21 0:52.44 ColourGala</t>
        </r>
      </text>
    </comment>
    <comment ref="N44" authorId="0" shapeId="0" xr:uid="{00000000-0006-0000-0000-0000A2010000}">
      <text>
        <r>
          <rPr>
            <sz val="8"/>
            <color indexed="81"/>
            <rFont val="Tahoma"/>
            <family val="2"/>
          </rPr>
          <t>14/05/16 1:56.58 TimeTrial
12/11/16 1:46.90 ClubChamps
01/10/17 1:42.67 ERMasters
10/11/18 1:46.06 ClubChamps</t>
        </r>
      </text>
    </comment>
    <comment ref="O44" authorId="0" shapeId="0" xr:uid="{00000000-0006-0000-0000-0000A3010000}">
      <text>
        <r>
          <rPr>
            <sz val="8"/>
            <color indexed="81"/>
            <rFont val="Tahoma"/>
            <family val="2"/>
          </rPr>
          <t>02/10/15 4:14.06 ClubChamps
29/09/17 3:45.89 ClubChamps
28/09/18 3:53.25 ClubChamps
28/09/18 3:53.25 ClubChamps</t>
        </r>
      </text>
    </comment>
    <comment ref="Q44" authorId="0" shapeId="0" xr:uid="{00000000-0006-0000-0000-0000A4010000}">
      <text>
        <r>
          <rPr>
            <sz val="8"/>
            <color indexed="81"/>
            <rFont val="Tahoma"/>
            <family val="2"/>
          </rPr>
          <t>15/11/14 0:54.27 ClubChamps
21/11/15 0:50.21 ClubChamps
24/04/16 0:51.99 NewmrktMstrs
19/11/16 0:52.12 ClubChamps
10/09/21 0:53.32 ColourGala</t>
        </r>
      </text>
    </comment>
    <comment ref="R44" authorId="0" shapeId="0" xr:uid="{00000000-0006-0000-0000-0000A5010000}">
      <text>
        <r>
          <rPr>
            <sz val="8"/>
            <color indexed="81"/>
            <rFont val="Tahoma"/>
            <family val="2"/>
          </rPr>
          <t>26/04/15 2:00.93 NewmrktMstrs
14/11/15 1:53.93 ClubChamps
07/02/16 1:52.71 SudMasters
12/11/16 1:55.40 ClubChamps
02/10/22 1:59.11 ERMasters</t>
        </r>
      </text>
    </comment>
    <comment ref="S44" authorId="0" shapeId="0" xr:uid="{00000000-0006-0000-0000-0000A6010000}">
      <text>
        <r>
          <rPr>
            <sz val="8"/>
            <color indexed="81"/>
            <rFont val="Tahoma"/>
            <family val="2"/>
          </rPr>
          <t>17/10/14 4:30.94 ClubChamps
18/10/15 4:05.70 ClubChamps</t>
        </r>
      </text>
    </comment>
    <comment ref="U44" authorId="0" shapeId="0" xr:uid="{00000000-0006-0000-0000-0000A7010000}">
      <text>
        <r>
          <rPr>
            <sz val="8"/>
            <color indexed="81"/>
            <rFont val="Tahoma"/>
            <family val="2"/>
          </rPr>
          <t>14/11/15 0:47.59 ClubChamps
24/04/16 0:45.22 NewmrktMstrs
01/10/16 0:43.82 NewmrktMstrs
12/11/16 0:44.77 ClubChamps
01/10/17 0:45.60 ERMasters
11/11/17 0:44.49 ClubChamps
18/02/18 0:44.63 SudMasters
10/11/18 0:43.50 ClubChamps
10/09/21 0:44.94 ColourGala</t>
        </r>
      </text>
    </comment>
    <comment ref="V44" authorId="0" shapeId="0" xr:uid="{00000000-0006-0000-0000-0000A8010000}">
      <text>
        <r>
          <rPr>
            <sz val="8"/>
            <color indexed="81"/>
            <rFont val="Tahoma"/>
            <family val="2"/>
          </rPr>
          <t xml:space="preserve">21/11/15 1:57.73 ClubChamps
18/11/17 1:45.48 ClubChamps
18/02/18 1:45.19 SudMasters
27/04/18 1:41.82 TimeTrial
16/09/22 1:59.90 ClubChampsLD (ST)
</t>
        </r>
      </text>
    </comment>
    <comment ref="W44" authorId="0" shapeId="0" xr:uid="{E1AB420D-2BAF-4694-9E09-6DBF4A3BFB53}">
      <text>
        <r>
          <rPr>
            <sz val="8"/>
            <color indexed="81"/>
            <rFont val="Tahoma"/>
            <family val="2"/>
          </rPr>
          <t xml:space="preserve">22/09/17 4:24.81 ClubChamps
20/09/19 4:03.53 ClubChamps
16/09/22 4:18.95 ClubChamps
</t>
        </r>
      </text>
    </comment>
    <comment ref="X44" authorId="0" shapeId="0" xr:uid="{00000000-0006-0000-0000-0000A9010000}">
      <text>
        <r>
          <rPr>
            <sz val="8"/>
            <color indexed="81"/>
            <rFont val="Tahoma"/>
            <family val="2"/>
          </rPr>
          <t>16/11/14 1:45.34 ClubChamps
22/11/15 1:42.52 ClubChamps
14/05/16 1:39.85 TimeTrial
20/11/16 1:40.84 ClubChamps
01/10/17 1:39.95 ERMasters
19/11/17 1:35.26 ClubChamps
24/06/18 1:44.99 InterClubTT</t>
        </r>
      </text>
    </comment>
    <comment ref="Y44" authorId="0" shapeId="0" xr:uid="{00000000-0006-0000-0000-0000AA010000}">
      <text>
        <r>
          <rPr>
            <sz val="8"/>
            <color indexed="81"/>
            <rFont val="Tahoma"/>
            <family val="2"/>
          </rPr>
          <t>14/05/16 4:00.80 TimeTrial
19/11/17 3:57.80 ClubChamps
18/02/18 3:36.11 SudMasters</t>
        </r>
      </text>
    </comment>
    <comment ref="Z44" authorId="0" shapeId="0" xr:uid="{CFE93EFA-89CF-4212-A751-B8E4B335C819}">
      <text>
        <r>
          <rPr>
            <sz val="8"/>
            <color indexed="81"/>
            <rFont val="Tahoma"/>
            <family val="2"/>
          </rPr>
          <t xml:space="preserve">29/10/17 8:08.20 ClubChamps
27/10/19 8:24.87 ClubChamps
18/09/22 8:16.64 ClubChamps
</t>
        </r>
      </text>
    </comment>
    <comment ref="F45" authorId="0" shapeId="0" xr:uid="{5D20C60F-5DEB-4148-8982-FA5BBBB52009}">
      <text>
        <r>
          <rPr>
            <sz val="8"/>
            <color indexed="81"/>
            <rFont val="Tahoma"/>
            <family val="2"/>
          </rPr>
          <t>23/06/19 0:38.90 Newmarket
13/11/21 0:41.45 ClubChamps
24/04/22 0:42.88 NewmrktMstrs
20/11/22 0:42.32 ClubChamps
19/11/23 0:41.86 ClubChamps
09/11/24 0:43.18 ClubChamps</t>
        </r>
      </text>
    </comment>
    <comment ref="G45" authorId="0" shapeId="0" xr:uid="{C346E2E2-FF2F-418B-9322-8386F76AF10F}">
      <text>
        <r>
          <rPr>
            <sz val="8"/>
            <color indexed="81"/>
            <rFont val="Tahoma"/>
            <family val="2"/>
          </rPr>
          <t>25/10/19 1:27.72 NationalMstrs
20/11/21 1:32.87 ClubChamps
24/04/22 1:36.52 NewmrktMstrs
26/02/23 1:31.77 SuffMasters
19/02/24 1:34.09 SuffMasters
16/02/25 1:36.71 SuffMasters</t>
        </r>
      </text>
    </comment>
    <comment ref="H45" authorId="0" shapeId="0" xr:uid="{16829797-4309-4F4D-95FA-9B386614922E}">
      <text>
        <r>
          <rPr>
            <sz val="8"/>
            <color indexed="81"/>
            <rFont val="Tahoma"/>
            <family val="2"/>
          </rPr>
          <t>25/10/19 3:10.44 NationalMstrs
26/11/21 3:21.33 ClubChampsLD
24/04/22 3:28.45 NewmrktMstrs
13/10/23 3:19.13 ClubChamps
19/02/24 3:27.40 SuffMasters
16/02/25 3:36.70 SuffMasters</t>
        </r>
      </text>
    </comment>
    <comment ref="I45" authorId="0" shapeId="0" xr:uid="{DC768CA8-36E4-499A-9260-086DD0F1C3E8}">
      <text>
        <r>
          <rPr>
            <sz val="8"/>
            <color indexed="81"/>
            <rFont val="Tahoma"/>
            <family val="2"/>
          </rPr>
          <t>29/09/19 6:38.31 ERMasters
10/12/21 7:06.02 ClubChampsLD
24/04/22 7:20.05 NewmrktMstrs
21/10/22 7:08.32 ClubChamps
20/10/23 7:04.84 ClubChamps
11/10/24 7:17.86 ClubChamps</t>
        </r>
      </text>
    </comment>
    <comment ref="J45" authorId="0" shapeId="0" xr:uid="{E7941434-AF26-455C-9C22-602FE6632754}">
      <text>
        <r>
          <rPr>
            <sz val="8"/>
            <color indexed="81"/>
            <rFont val="Tahoma"/>
            <family val="2"/>
          </rPr>
          <t>22/09/19 13:48.45 Newmarket
15/10/23 14:37.42 ClubChampsLD (ST)
13/10/24 14:52.12 ClubChamps</t>
        </r>
      </text>
    </comment>
    <comment ref="K45" authorId="0" shapeId="0" xr:uid="{CD8D6A2E-7142-497C-9708-D1B48049782A}">
      <text>
        <r>
          <rPr>
            <sz val="8"/>
            <color indexed="81"/>
            <rFont val="Tahoma"/>
            <family val="2"/>
          </rPr>
          <t>26/11/15 27:19.95 TimeTrial
15/10/23 27:53.18 ClubChamps
06/10/24 28:28.10 ClubChamps</t>
        </r>
      </text>
    </comment>
    <comment ref="M45" authorId="0" shapeId="0" xr:uid="{A65E7808-EEA0-420F-9654-28FB298DCF6C}">
      <text>
        <r>
          <rPr>
            <sz val="8"/>
            <color indexed="81"/>
            <rFont val="Tahoma"/>
            <family val="2"/>
          </rPr>
          <t>25/10/19 0:45.67 NationalMstrs
20/11/21 0:48.26 ClubChamps
24/04/22 0:49.42 NewmrktMstrs
26/02/23 0:48.05 SuffMasters
19/02/24 0:48.72 SuffMasters</t>
        </r>
      </text>
    </comment>
    <comment ref="N45" authorId="0" shapeId="0" xr:uid="{03672AD4-50D7-40E2-A173-C12DF9CAC50C}">
      <text>
        <r>
          <rPr>
            <sz val="8"/>
            <color indexed="81"/>
            <rFont val="Tahoma"/>
            <family val="2"/>
          </rPr>
          <t>23/06/19 1:39.98 Newmarket
13/11/21 1:45.73 ClubChamps
24/04/22 1:51.21 NewmrktMstrs
26/02/23 1:46.81 SuffMasters
19/02/24 1:48.00 SuffMasters
16/02/25 1:49.25 SuffMasters</t>
        </r>
      </text>
    </comment>
    <comment ref="O45" authorId="0" shapeId="0" xr:uid="{9217793B-2239-4F7C-BF59-3935DFD4F7CD}">
      <text>
        <r>
          <rPr>
            <sz val="8"/>
            <color indexed="81"/>
            <rFont val="Tahoma"/>
            <family val="2"/>
          </rPr>
          <t>17/02/19 3:33.79 SudMasters
03/12/21 3:47.06 ClubChampsLD
23/09/22 3:55.69 ClubChamps
23/09/22 3:55.69 ClubChamps
26/02/23 3:48.63 SuffMasters
22/09/23 3:46.60 ClubChamps
19/02/24 3:54.55 SuffMasters
20/09/24 3:53.75 ClubChamps
16/02/25 3:54.48 SuffMasters</t>
        </r>
      </text>
    </comment>
    <comment ref="Q45" authorId="0" shapeId="0" xr:uid="{E8BD4061-F2D0-4FE2-A7EF-BC65212A12D9}">
      <text>
        <r>
          <rPr>
            <sz val="8"/>
            <color indexed="81"/>
            <rFont val="Tahoma"/>
            <family val="2"/>
          </rPr>
          <t>25/06/17 0:53.62 Newmarket
20/11/21 0:57.20 ClubChamps
18/11/23 0:57.35 ClubChamps</t>
        </r>
      </text>
    </comment>
    <comment ref="R45" authorId="0" shapeId="0" xr:uid="{146F3B13-CC32-4E42-9D9D-2634E3589B37}">
      <text>
        <r>
          <rPr>
            <sz val="8"/>
            <color indexed="81"/>
            <rFont val="Tahoma"/>
            <family val="2"/>
          </rPr>
          <t>02/06/19 1:58.97 SudMasters
13/11/21 2:04.72 ClubChamps</t>
        </r>
      </text>
    </comment>
    <comment ref="S45" authorId="0" shapeId="0" xr:uid="{729E8E45-9186-432A-AC2E-ADF84750313C}">
      <text>
        <r>
          <rPr>
            <sz val="8"/>
            <color indexed="81"/>
            <rFont val="Tahoma"/>
            <family val="2"/>
          </rPr>
          <t>19/06/19 4:10.50 Newmarket
29/09/23 4:25.97 ClubChamps
03/10/25 4:33.80 ClubChamps
03/10/25 4:33.80 ClubChamps</t>
        </r>
      </text>
    </comment>
    <comment ref="U45" authorId="0" shapeId="0" xr:uid="{C4D58618-6628-426C-9364-BEE8DBBB6A65}">
      <text>
        <r>
          <rPr>
            <sz val="8"/>
            <color indexed="81"/>
            <rFont val="Tahoma"/>
            <family val="2"/>
          </rPr>
          <t>02/06/19 0:51.42 Newmarket
09/11/24 0:57.25 ClubChamps</t>
        </r>
      </text>
    </comment>
    <comment ref="X45" authorId="0" shapeId="0" xr:uid="{50348E86-7229-4D50-BDFF-9EA8CAAA8911}">
      <text>
        <r>
          <rPr>
            <sz val="8"/>
            <color indexed="81"/>
            <rFont val="Tahoma"/>
            <family val="2"/>
          </rPr>
          <t>29/04/19 1:43.55 Newmarket
21/11/21 1:51.77 ClubChamps
24/04/22 1:53.91 NewmrktMstrs
20/11/22 1:50.39 ClubChamps
19/11/23 1:50.06 ClubChamps
18/02/24 1:49.62 SuffMasters</t>
        </r>
      </text>
    </comment>
    <comment ref="Y45" authorId="0" shapeId="0" xr:uid="{8E2D1D02-5CA0-4A32-8E6B-19643A54AE4F}">
      <text>
        <r>
          <rPr>
            <sz val="8"/>
            <color indexed="81"/>
            <rFont val="Tahoma"/>
            <family val="2"/>
          </rPr>
          <t>02/06/19 3:43.83 Newmarket
19/11/23 3:56.76 ClubChamps</t>
        </r>
      </text>
    </comment>
    <comment ref="F46" authorId="2" shapeId="0" xr:uid="{00000000-0006-0000-0000-0000B1010000}">
      <text>
        <r>
          <rPr>
            <sz val="8"/>
            <color indexed="81"/>
            <rFont val="Tahoma"/>
            <family val="2"/>
          </rPr>
          <t>20/11/11 0:41.89 ClubChamps
19/05/12 0:42.88 NorfMasters
18/11/12 0:43.00 ClubChamps
17/11/13 0:42.42 ClubChamps
16/11/14 0:43.00 ClubChamps
22/11/15 0:43.24 ClubChamps
20/11/16 0:43.79 ClubChamps
19/11/17 0:44.99 ClubChamps
10/11/18 0:45.93 ClubChamps
17/11/19 0:45.50 ClubChamps
10/09/21 0:47.92 ColourGala
21/11/21 0:47.08 ClubChamps
20/11/22 0:47.32 ClubChamps
26/02/23 0:48.46 SuffMasters
18/02/24 0:50.48 SuffMasters
17/11/24 0:49.21 ClubChamps
16/02/25 0:50.49 SuffMasters</t>
        </r>
      </text>
    </comment>
    <comment ref="G46" authorId="0" shapeId="0" xr:uid="{00000000-0006-0000-0000-0000B2010000}">
      <text>
        <r>
          <rPr>
            <sz val="8"/>
            <color indexed="81"/>
            <rFont val="Tahoma"/>
            <family val="2"/>
          </rPr>
          <t>31/12/11 1:38.66 Before 2012
13/05/17 1:45.72 NorfMasters (CT)
08/03/19 1:46.16 TimeTrial
13/10/23 1:57.04 ClubChampsLD (ST)
20/05/24 1:55.06 TimeTrial
22/05/24 1:54.53 TimeTrial
07/04/25 1:53.93 TimeTrial</t>
        </r>
      </text>
    </comment>
    <comment ref="H46" authorId="0" shapeId="0" xr:uid="{00000000-0006-0000-0000-0000B3010000}">
      <text>
        <r>
          <rPr>
            <sz val="8"/>
            <color indexed="81"/>
            <rFont val="Tahoma"/>
            <family val="2"/>
          </rPr>
          <t>31/12/11 3:27.76 Before 2012
17/02/13 3:40.19 SudMasters
01/11/13 3:44.72 ClubChamps
30/05/14 3:40.94 TimeTrial
31/10/14 3:45.28 ClubChamps
27/03/15 3:43.77 TimeTrial
01/05/15 3:50.28 TimeTrial
04/03/16 3:41.16 TimeTrial
21/10/16 3:41.53 ClubChamps
31/03/17 3:45.32 TimeTrial
28/04/17 3:46.86 TimeTrial
20/10/17 3:44.69 ClubChamps
18/02/18 3:53.17 SudMasters
02/03/18 3:51.22 TimeTrial
19/10/18 3:49.63 ClubChamps
18/10/19 3:50.82 ClubChamps
26/11/21 3:59.30 ClubChampsLD
06/10/22 3:57.61 ClubChamps
13/10/23 4:03.95 ClubChamps
10/10/25 4:11.49 ClubChamps</t>
        </r>
      </text>
    </comment>
    <comment ref="I46" authorId="0" shapeId="0" xr:uid="{00000000-0006-0000-0000-0000B4010000}">
      <text>
        <r>
          <rPr>
            <sz val="8"/>
            <color indexed="81"/>
            <rFont val="Tahoma"/>
            <family val="2"/>
          </rPr>
          <t>31/12/11 7:23.90 Before 2012
03/11/13 7:46.38 ClubChamps
23/10/16 7:48.75 ClubChamps
21/04/17 8:02.66 TimeTrial
22/10/17 7:53.93 ClubChamps
18/02/18 8:10.74 SudMasters
20/07/18 7:56.43 TimeTrial
26/10/18 7:51.81 ClubChamps
25/10/19 7:50.89 ClubChamps
21/10/22 8:17.57 ClubChamps
20/10/23 8:19.23 ClubChamps
11/10/24 8:30.95 ClubChamps</t>
        </r>
      </text>
    </comment>
    <comment ref="J46" authorId="0" shapeId="0" xr:uid="{00000000-0006-0000-0000-0000B5010000}">
      <text>
        <r>
          <rPr>
            <sz val="8"/>
            <color indexed="81"/>
            <rFont val="Tahoma"/>
            <family val="2"/>
          </rPr>
          <t>31/12/11 15:27.62 Before 2012
23/09/12 15:35.06 ClubChamps
21/09/14 16:00.78 ClubChamps
20/09/15 16:38.50 ClubChamps
24/09/17 15:52.85 ClubChamps
22/09/19 16:28.09 ClubChamps
23/10/22 16:48.61 ClubChamps
13/10/24 16:51.84 ClubChamps</t>
        </r>
      </text>
    </comment>
    <comment ref="K46" authorId="3" shapeId="0" xr:uid="{00000000-0006-0000-0000-0000B6010000}">
      <text>
        <r>
          <rPr>
            <sz val="8"/>
            <color indexed="81"/>
            <rFont val="Tahoma"/>
            <family val="2"/>
          </rPr>
          <t>21/10/07 29:28.96 ClubChamps
14/10/12 29:33.47 ClubChamps
13/10/13 30:19.00 ClubChamps
05/10/14 31:06.75 ClubChamps
04/10/15 31:29.39 ClubChamps
02/10/16 30:34.00 ClubChamps
21/10/18 31:03.00 ClubChamps
20/10/19 30:35.75 ClubChamps
09/10/22 32:20.13 ClubChamps
15/10/23 32:50.51 ClubChamps
06/10/24 32:31.97 ClubChamps
12/10/25 33:47.67 ClubChamps</t>
        </r>
      </text>
    </comment>
    <comment ref="M46" authorId="0" shapeId="0" xr:uid="{00000000-0006-0000-0000-0000B7010000}">
      <text>
        <r>
          <rPr>
            <sz val="8"/>
            <color indexed="81"/>
            <rFont val="Tahoma"/>
            <family val="2"/>
          </rPr>
          <t>31/12/11 0:50.27 Before 2012
19/05/12 0:53.53 NorfMasters
17/02/13 0:52.03 SudMasters
16/11/13 0:52.61 ClubChamps
16/02/14 0:52.91 SudMasters
15/02/15 0:52.65 SudMasters
07/02/16 0:53.06 SudMasters
27/05/16 0:54.96 EuroMasters (CT)
13/05/17 0:54.64 NorfMasters (CT)
18/02/18 0:53.50 SudMasters
10/09/21 0:55.38 ColourGala
20/11/21 0:55.26 ClubChamps
19/11/22 0:55.52 ClubChamps
26/02/23 0:57.34 SuffMasters
18/11/23 0:56.28 ClubChamps
19/02/24 0:59.31 SuffMasters
16/11/24 0:57.80 ClubChamps
16/02/25 1:01.96 SuffMasters</t>
        </r>
      </text>
    </comment>
    <comment ref="N46" authorId="0" shapeId="0" xr:uid="{00000000-0006-0000-0000-0000B8010000}">
      <text>
        <r>
          <rPr>
            <sz val="8"/>
            <color indexed="81"/>
            <rFont val="Tahoma"/>
            <family val="2"/>
          </rPr>
          <t>31/12/11 1:56.21 Before 2012
17/02/13 1:56.45 SudMasters
16/02/14 1:56.30 SudMasters
18/02/18 1:55.83 SudMasters
22/03/19 1:55.77 TimeTrial
26/02/23 1:58.34 SuffMasters
16/02/25 2:09.13 SuffMasters</t>
        </r>
      </text>
    </comment>
    <comment ref="O46" authorId="0" shapeId="0" xr:uid="{00000000-0006-0000-0000-0000B9010000}">
      <text>
        <r>
          <rPr>
            <sz val="8"/>
            <color indexed="81"/>
            <rFont val="Tahoma"/>
            <family val="2"/>
          </rPr>
          <t>31/12/11 3:57.56 Before 2012
30/11/12 4:14.03 TimeTrial
22/03/13 4:11.81 TimeTrail
31/01/14 4:08.12 TimeTrial
27/02/15 4:05.80 TimeTrial
30/09/16 4:06.13 ClubChamps
24/02/17 4:13.56 TimeTrial
03/12/21 4:13.18 ClubChampsLD
23/09/22 4:16.12 ClubChamps
23/09/22 4:16.12 ClubChamps
22/09/23 4:26.66 ClubChamps
20/09/24 4:35.75 ClubChamps
26/09/25 4:27.53 ClubChamps
26/09/25 4:27.53 ClubChamps
26/09/25 4:27.53 ClubChamps</t>
        </r>
      </text>
    </comment>
    <comment ref="Q46" authorId="0" shapeId="0" xr:uid="{00000000-0006-0000-0000-0000BA010000}">
      <text>
        <r>
          <rPr>
            <sz val="8"/>
            <color indexed="81"/>
            <rFont val="Tahoma"/>
            <family val="2"/>
          </rPr>
          <t>31/12/11 1:00.01 Before 2012
10/09/21 1:03.83 ColourGala</t>
        </r>
      </text>
    </comment>
    <comment ref="R46" authorId="0" shapeId="0" xr:uid="{DEFC0EB2-8176-4D93-9229-EB3CC9CE6AAD}">
      <text>
        <r>
          <rPr>
            <sz val="8"/>
            <color indexed="81"/>
            <rFont val="Tahoma"/>
            <family val="2"/>
          </rPr>
          <t>29/03/19 2:13.00 TimeTrial</t>
        </r>
      </text>
    </comment>
    <comment ref="S46" authorId="0" shapeId="0" xr:uid="{83B25790-CD34-4049-BEBA-222FC5D4B679}">
      <text>
        <r>
          <rPr>
            <sz val="8"/>
            <color indexed="81"/>
            <rFont val="Tahoma"/>
            <family val="2"/>
          </rPr>
          <t>29/06/18 4:53.57 TimeTrial</t>
        </r>
      </text>
    </comment>
    <comment ref="T46" authorId="0" shapeId="0" xr:uid="{00000000-0006-0000-0000-0000BB010000}">
      <text>
        <r>
          <rPr>
            <sz val="8"/>
            <color indexed="81"/>
            <rFont val="Tahoma"/>
            <family val="2"/>
          </rPr>
          <t>31/12/11 0:28.98 Before 2012</t>
        </r>
      </text>
    </comment>
    <comment ref="U46" authorId="0" shapeId="0" xr:uid="{00000000-0006-0000-0000-0000BC010000}">
      <text>
        <r>
          <rPr>
            <sz val="8"/>
            <color indexed="81"/>
            <rFont val="Tahoma"/>
            <family val="2"/>
          </rPr>
          <t>31/12/11 0:55.03 Before 2012
10/09/21 1:04.76 ColourGala</t>
        </r>
      </text>
    </comment>
    <comment ref="X46" authorId="0" shapeId="0" xr:uid="{00000000-0006-0000-0000-0000BD010000}">
      <text>
        <r>
          <rPr>
            <sz val="8"/>
            <color indexed="81"/>
            <rFont val="Tahoma"/>
            <family val="2"/>
          </rPr>
          <t>31/12/11 1:54.46 Before 2012
19/05/12 1:56.01 NorfMasters
18/05/13 1:54.98 NorfMasters
16/02/14 1:56.88 SudMasters
15/02/15 1:56.45 SudMasters
18/02/18 2:00.21 SudMasters
18/02/24 2:08.56 SuffMasters
16/02/25 2:11.11 SuffMasters</t>
        </r>
      </text>
    </comment>
    <comment ref="Y46" authorId="0" shapeId="0" xr:uid="{97E23F13-40FC-42DE-816C-2256A76CEB0A}">
      <text>
        <r>
          <rPr>
            <sz val="8"/>
            <color indexed="81"/>
            <rFont val="Tahoma"/>
            <family val="2"/>
          </rPr>
          <t>23/03/18 4:22.49 TimeTrial
03/05/19 4:26.70 TimeTrial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Garry</author>
    <author>Tony</author>
    <author>Steve &amp; Mel</author>
  </authors>
  <commentList>
    <comment ref="E4" authorId="0" shapeId="0" xr:uid="{BEA5F12F-392C-4DC5-B3B2-73CCD4AB4744}">
      <text>
        <r>
          <rPr>
            <sz val="8"/>
            <color indexed="81"/>
            <rFont val="Tahoma"/>
            <family val="2"/>
          </rPr>
          <t>17/11/24 0:34.32 ClubChamps</t>
        </r>
      </text>
    </comment>
    <comment ref="F5" authorId="0" shapeId="0" xr:uid="{69A01A1C-D2FA-4581-B950-799170C2A303}">
      <text>
        <r>
          <rPr>
            <sz val="8"/>
            <color indexed="81"/>
            <rFont val="Tahoma"/>
            <family val="2"/>
          </rPr>
          <t>25/04/25 1:08.19 ColourGala
31/05/25 1:06.77 WestSuff
10/10/25 1:06.11 ClubChampsLD (ST)</t>
        </r>
      </text>
    </comment>
    <comment ref="G5" authorId="0" shapeId="0" xr:uid="{A1A571FF-7B76-4649-8388-0E6577036AAF}">
      <text>
        <r>
          <rPr>
            <sz val="8"/>
            <color indexed="81"/>
            <rFont val="Tahoma"/>
            <family val="2"/>
          </rPr>
          <t>10/10/25 2:28.80 ClubChampsLD (ST)</t>
        </r>
      </text>
    </comment>
    <comment ref="H5" authorId="0" shapeId="0" xr:uid="{0C9B3F0F-588C-4265-A2FC-0DA89996166C}">
      <text>
        <r>
          <rPr>
            <sz val="8"/>
            <color indexed="81"/>
            <rFont val="Tahoma"/>
            <family val="2"/>
          </rPr>
          <t>10/10/25 5:14.67 ClubChamps</t>
        </r>
      </text>
    </comment>
    <comment ref="M5" authorId="0" shapeId="0" xr:uid="{C9088470-2AAC-4ECB-B2FF-F419C09C2F69}">
      <text>
        <r>
          <rPr>
            <sz val="8"/>
            <color indexed="81"/>
            <rFont val="Tahoma"/>
            <family val="2"/>
          </rPr>
          <t>25/04/25 1:13.15 ColourGala
31/05/25 1:04.19 WestSuff</t>
        </r>
      </text>
    </comment>
    <comment ref="Q5" authorId="0" shapeId="0" xr:uid="{FF919620-2D1A-4A17-9341-928C5F8DC492}">
      <text>
        <r>
          <rPr>
            <sz val="9"/>
            <color indexed="81"/>
            <rFont val="Tahoma"/>
            <family val="2"/>
          </rPr>
          <t>12/07/25 1:38.39 DaveRobinson</t>
        </r>
      </text>
    </comment>
    <comment ref="E6" authorId="0" shapeId="0" xr:uid="{07019F81-3EB3-4F71-A79E-F19011D3FF62}">
      <text>
        <r>
          <rPr>
            <sz val="8"/>
            <color indexed="81"/>
            <rFont val="Tahoma"/>
            <family val="2"/>
          </rPr>
          <t>09/11/24 0:29.38 ClubChamps</t>
        </r>
      </text>
    </comment>
    <comment ref="F6" authorId="0" shapeId="0" xr:uid="{BAAB949E-286B-4F5F-9EAC-38F900CF8926}">
      <text>
        <r>
          <rPr>
            <sz val="8"/>
            <color indexed="81"/>
            <rFont val="Tahoma"/>
            <family val="2"/>
          </rPr>
          <t>09/11/24 1:07.90 ClubChamps
25/04/25 1:04.97 ColourGala
12/07/25 0:55.82 DaveRobinson</t>
        </r>
      </text>
    </comment>
    <comment ref="G6" authorId="0" shapeId="0" xr:uid="{E526A02F-4F38-4844-AF20-563271BEC781}">
      <text>
        <r>
          <rPr>
            <sz val="8"/>
            <color indexed="81"/>
            <rFont val="Tahoma"/>
            <family val="2"/>
          </rPr>
          <t>22/07/25 2:18.03 TimeTrial</t>
        </r>
      </text>
    </comment>
    <comment ref="L6" authorId="0" shapeId="0" xr:uid="{1685D12A-5851-442F-905A-8F89D86CC09C}">
      <text>
        <r>
          <rPr>
            <sz val="8"/>
            <color indexed="81"/>
            <rFont val="Tahoma"/>
            <family val="2"/>
          </rPr>
          <t>18/11/23 0:34.93 ClubChamps
16/11/24 0:28.46 ClubChamps</t>
        </r>
      </text>
    </comment>
    <comment ref="M6" authorId="0" shapeId="0" xr:uid="{2B922505-6081-4096-A5CF-098ABC2BA593}">
      <text>
        <r>
          <rPr>
            <sz val="8"/>
            <color indexed="81"/>
            <rFont val="Tahoma"/>
            <family val="2"/>
          </rPr>
          <t>16/11/24 1:00.23 ClubChamps</t>
        </r>
      </text>
    </comment>
    <comment ref="Q6" authorId="0" shapeId="0" xr:uid="{08609BB7-EE8A-4EC7-8A4E-A8498AF3728F}">
      <text>
        <r>
          <rPr>
            <sz val="8"/>
            <color indexed="81"/>
            <rFont val="Tahoma"/>
            <family val="2"/>
          </rPr>
          <t>03/10/25 1:05.94 ClubChampsLD (ST)</t>
        </r>
      </text>
    </comment>
    <comment ref="R6" authorId="0" shapeId="0" xr:uid="{FAC067C2-E1B5-4E16-9B7C-9F1EB6ADDF39}">
      <text>
        <r>
          <rPr>
            <sz val="8"/>
            <color indexed="81"/>
            <rFont val="Tahoma"/>
            <family val="2"/>
          </rPr>
          <t>03/10/25 2:20.89 ClubChampsLD (ST)</t>
        </r>
      </text>
    </comment>
    <comment ref="S6" authorId="0" shapeId="0" xr:uid="{75BA591A-C50E-47A2-A8D2-0EB8EBBF2DB9}">
      <text>
        <r>
          <rPr>
            <sz val="8"/>
            <color indexed="81"/>
            <rFont val="Tahoma"/>
            <family val="2"/>
          </rPr>
          <t>03/10/25 4:51.58 ClubChamps</t>
        </r>
      </text>
    </comment>
    <comment ref="T6" authorId="0" shapeId="0" xr:uid="{F346FEFF-515C-4CEE-BE47-115C51EA68CA}">
      <text>
        <r>
          <rPr>
            <sz val="8"/>
            <color indexed="81"/>
            <rFont val="Tahoma"/>
            <family val="2"/>
          </rPr>
          <t>16/11/24 0:33.30 ClubChamps</t>
        </r>
      </text>
    </comment>
    <comment ref="F7" authorId="0" shapeId="0" xr:uid="{0D97610C-D09D-47D2-A851-C264544EEBDE}">
      <text>
        <r>
          <rPr>
            <sz val="9"/>
            <color indexed="81"/>
            <rFont val="Tahoma"/>
            <family val="2"/>
          </rPr>
          <t>25/04/25 0:57.09 ColourGala</t>
        </r>
      </text>
    </comment>
    <comment ref="M7" authorId="0" shapeId="0" xr:uid="{3171F5E9-52DC-4055-87DB-2504CC3D5CCA}">
      <text>
        <r>
          <rPr>
            <sz val="9"/>
            <color indexed="81"/>
            <rFont val="Tahoma"/>
            <family val="2"/>
          </rPr>
          <t>25/04/25 1:16.34 ColourGala</t>
        </r>
      </text>
    </comment>
    <comment ref="E8" authorId="0" shapeId="0" xr:uid="{7450226D-EEDE-479C-A8E7-F6B71E9738DD}">
      <text>
        <r>
          <rPr>
            <sz val="8"/>
            <color indexed="81"/>
            <rFont val="Tahoma"/>
            <family val="2"/>
          </rPr>
          <t>19/11/23 0:41.18 ClubChamps
17/11/24 0:35.00 ClubChamps</t>
        </r>
      </text>
    </comment>
    <comment ref="E9" authorId="0" shapeId="0" xr:uid="{D015E9AE-E87F-4CC0-BCF0-83D52F7F6F1E}">
      <text>
        <r>
          <rPr>
            <sz val="8"/>
            <color indexed="81"/>
            <rFont val="Tahoma"/>
            <family val="2"/>
          </rPr>
          <t>09/11/24 0:34.79 ClubChamps
17/11/24 0:30.79 ClubChamps</t>
        </r>
      </text>
    </comment>
    <comment ref="F9" authorId="0" shapeId="0" xr:uid="{0039EAD5-9AAF-4674-888B-0C486663C1EF}">
      <text>
        <r>
          <rPr>
            <sz val="8"/>
            <color indexed="81"/>
            <rFont val="Tahoma"/>
            <family val="2"/>
          </rPr>
          <t>13/09/25 1:03.41 JFLHunting</t>
        </r>
      </text>
    </comment>
    <comment ref="L9" authorId="0" shapeId="0" xr:uid="{813D9D84-518C-44C5-AAE6-73341734C829}">
      <text>
        <r>
          <rPr>
            <sz val="8"/>
            <color indexed="81"/>
            <rFont val="Tahoma"/>
            <family val="2"/>
          </rPr>
          <t>16/11/24 0:36.97 ClubChamps</t>
        </r>
      </text>
    </comment>
    <comment ref="E10" authorId="0" shapeId="0" xr:uid="{D00BDC1C-87B6-41B6-A3D3-185B7BACED6E}">
      <text>
        <r>
          <rPr>
            <sz val="8"/>
            <color indexed="81"/>
            <rFont val="Tahoma"/>
            <family val="2"/>
          </rPr>
          <t>09/11/24 0:44.94 ClubChamps
17/11/24 0:35.41 ClubChamps</t>
        </r>
      </text>
    </comment>
    <comment ref="L10" authorId="0" shapeId="0" xr:uid="{33CBEB51-9B52-4D44-AE95-21CB5B250156}">
      <text>
        <r>
          <rPr>
            <sz val="8"/>
            <color indexed="81"/>
            <rFont val="Tahoma"/>
            <family val="2"/>
          </rPr>
          <t>16/11/24 0:48.93 ClubChamps</t>
        </r>
      </text>
    </comment>
    <comment ref="E11" authorId="0" shapeId="0" xr:uid="{4A5CCBB8-0989-4D5E-9A41-735828A74CF2}">
      <text>
        <r>
          <rPr>
            <sz val="8"/>
            <color indexed="81"/>
            <rFont val="Tahoma"/>
            <family val="2"/>
          </rPr>
          <t>17/11/24 0:29.23 ClubChamps</t>
        </r>
      </text>
    </comment>
    <comment ref="F11" authorId="0" shapeId="0" xr:uid="{E40E3DF2-68C0-45C5-96DF-91CD625E7BD2}">
      <text>
        <r>
          <rPr>
            <sz val="9"/>
            <color indexed="81"/>
            <rFont val="Tahoma"/>
            <family val="2"/>
          </rPr>
          <t>25/04/25 0:59.00 ColourGala</t>
        </r>
      </text>
    </comment>
    <comment ref="L11" authorId="0" shapeId="0" xr:uid="{A4FDF4BA-43C5-47FE-9354-E510830DA9F5}">
      <text>
        <r>
          <rPr>
            <sz val="8"/>
            <color indexed="81"/>
            <rFont val="Tahoma"/>
            <family val="2"/>
          </rPr>
          <t>16/11/24 0:32.92 ClubChamps</t>
        </r>
      </text>
    </comment>
    <comment ref="M11" authorId="0" shapeId="0" xr:uid="{74CBF3E0-B61A-4CB1-975F-30BECD924658}">
      <text>
        <r>
          <rPr>
            <sz val="9"/>
            <color indexed="81"/>
            <rFont val="Tahoma"/>
            <family val="2"/>
          </rPr>
          <t>25/04/25 1:02.19 ColourGala</t>
        </r>
      </text>
    </comment>
    <comment ref="T11" authorId="0" shapeId="0" xr:uid="{C806F253-82CF-437A-AE81-22F3A0847FB4}">
      <text>
        <r>
          <rPr>
            <sz val="8"/>
            <color indexed="81"/>
            <rFont val="Tahoma"/>
            <family val="2"/>
          </rPr>
          <t>16/11/24 0:33.58 ClubChamps</t>
        </r>
      </text>
    </comment>
    <comment ref="E12" authorId="0" shapeId="0" xr:uid="{26C89061-50E1-4EBA-8ED7-969951F789E6}">
      <text>
        <r>
          <rPr>
            <sz val="8"/>
            <color indexed="81"/>
            <rFont val="Tahoma"/>
            <family val="2"/>
          </rPr>
          <t>20/11/22 0:40.57 ClubChamps
11/11/23 0:29.70 ClubChamps
19/11/23 0:26.96 ClubChamps
09/11/24 0:23.18 ClubChamps</t>
        </r>
      </text>
    </comment>
    <comment ref="F12" authorId="0" shapeId="0" xr:uid="{C1BEFF10-AF97-466C-866E-F5BFFB34DC4B}">
      <text>
        <r>
          <rPr>
            <sz val="8"/>
            <color indexed="81"/>
            <rFont val="Tahoma"/>
            <family val="2"/>
          </rPr>
          <t>09/11/24 0:57.33 ClubChamps</t>
        </r>
      </text>
    </comment>
    <comment ref="L12" authorId="0" shapeId="0" xr:uid="{EE83D8A6-F81B-4993-BA1C-66655298CE82}">
      <text>
        <r>
          <rPr>
            <sz val="8"/>
            <color indexed="81"/>
            <rFont val="Tahoma"/>
            <family val="2"/>
          </rPr>
          <t>18/11/23 0:34.51 ClubChamps
16/11/24 0:26.75 ClubChamps</t>
        </r>
      </text>
    </comment>
    <comment ref="M12" authorId="0" shapeId="0" xr:uid="{208F487E-754F-428C-99C8-6F6F80116C66}">
      <text>
        <r>
          <rPr>
            <sz val="8"/>
            <color indexed="81"/>
            <rFont val="Tahoma"/>
            <family val="2"/>
          </rPr>
          <t>16/11/24 0:59.47 ClubChamps</t>
        </r>
      </text>
    </comment>
    <comment ref="Q12" authorId="0" shapeId="0" xr:uid="{1F4DAAE0-8CBA-4D30-A0D0-1E0BED60231A}">
      <text>
        <r>
          <rPr>
            <sz val="9"/>
            <color indexed="81"/>
            <rFont val="Tahoma"/>
            <family val="2"/>
          </rPr>
          <t>25/04/25 1:32.19 ColourGala</t>
        </r>
      </text>
    </comment>
    <comment ref="T12" authorId="0" shapeId="0" xr:uid="{7CD97EDB-876D-46B5-AC00-519ACE2AE11E}">
      <text>
        <r>
          <rPr>
            <sz val="8"/>
            <color indexed="81"/>
            <rFont val="Tahoma"/>
            <family val="2"/>
          </rPr>
          <t>16/11/24 0:35.03 ClubChamps
25/04/25 0:29.98 ColourGala</t>
        </r>
      </text>
    </comment>
    <comment ref="G13" authorId="0" shapeId="0" xr:uid="{0722B6DF-BA15-4532-9F91-457BBC53F808}">
      <text>
        <r>
          <rPr>
            <sz val="8"/>
            <color indexed="81"/>
            <rFont val="Tahoma"/>
            <family val="2"/>
          </rPr>
          <t>10/10/25 1:45.80 ClubChampsLD (ST)</t>
        </r>
      </text>
    </comment>
    <comment ref="H13" authorId="0" shapeId="0" xr:uid="{F6B605E8-0A89-44F3-8D7F-621E179B55E6}">
      <text>
        <r>
          <rPr>
            <sz val="8"/>
            <color indexed="81"/>
            <rFont val="Tahoma"/>
            <family val="2"/>
          </rPr>
          <t>10/10/25 3:43.71 ClubChamps</t>
        </r>
      </text>
    </comment>
    <comment ref="E14" authorId="0" shapeId="0" xr:uid="{3F06098B-4443-4681-ABC3-BA4029702922}">
      <text>
        <r>
          <rPr>
            <sz val="8"/>
            <color indexed="81"/>
            <rFont val="Tahoma"/>
            <family val="2"/>
          </rPr>
          <t>09/11/24 0:25.43 ClubChamps</t>
        </r>
      </text>
    </comment>
    <comment ref="F14" authorId="0" shapeId="0" xr:uid="{3A56FD72-2B0A-4485-9963-0D103BA2A8B4}">
      <text>
        <r>
          <rPr>
            <sz val="8"/>
            <color indexed="81"/>
            <rFont val="Tahoma"/>
            <family val="2"/>
          </rPr>
          <t>09/11/24 1:04.84 ClubChamps
02/03/25 0:54.62 NewmrktOpen</t>
        </r>
      </text>
    </comment>
    <comment ref="G14" authorId="0" shapeId="0" xr:uid="{1DEC3152-85C3-4B49-9541-16F6290781FC}">
      <text>
        <r>
          <rPr>
            <sz val="8"/>
            <color indexed="81"/>
            <rFont val="Tahoma"/>
            <family val="2"/>
          </rPr>
          <t>10/10/25 2:06.77 ClubChampsLD (ST)</t>
        </r>
      </text>
    </comment>
    <comment ref="H14" authorId="0" shapeId="0" xr:uid="{0AF06B23-B198-4D53-9C72-71CD6FF3DF29}">
      <text>
        <r>
          <rPr>
            <sz val="8"/>
            <color indexed="81"/>
            <rFont val="Tahoma"/>
            <family val="2"/>
          </rPr>
          <t>10/10/25 4:30.76 ClubChamps</t>
        </r>
      </text>
    </comment>
    <comment ref="L14" authorId="0" shapeId="0" xr:uid="{14F84D60-E653-47FD-B46B-FC298A7BEC6B}">
      <text>
        <r>
          <rPr>
            <sz val="8"/>
            <color indexed="81"/>
            <rFont val="Tahoma"/>
            <family val="2"/>
          </rPr>
          <t>18/11/23 0:31.95 ClubChamps
16/11/24 0:27.51 ClubChamps</t>
        </r>
      </text>
    </comment>
    <comment ref="M14" authorId="0" shapeId="0" xr:uid="{25F427C6-D3FE-47BD-9257-863AA2B7EFB1}">
      <text>
        <r>
          <rPr>
            <sz val="8"/>
            <color indexed="81"/>
            <rFont val="Tahoma"/>
            <family val="2"/>
          </rPr>
          <t>18/11/23 1:18.27 ClubChamps
16/11/24 1:02.34 ClubChamps
25/04/25 0:59.65 ColourGala</t>
        </r>
      </text>
    </comment>
    <comment ref="Q14" authorId="0" shapeId="0" xr:uid="{8A6D0CFC-0264-4E5C-B7AB-4171B28ED3D7}">
      <text>
        <r>
          <rPr>
            <sz val="9"/>
            <color indexed="81"/>
            <rFont val="Tahoma"/>
            <family val="2"/>
          </rPr>
          <t>25/04/25 1:24.44 ColourGala</t>
        </r>
      </text>
    </comment>
    <comment ref="T14" authorId="0" shapeId="0" xr:uid="{1E107AD2-C1F8-4808-B3B8-D244572E806B}">
      <text>
        <r>
          <rPr>
            <sz val="9"/>
            <color indexed="81"/>
            <rFont val="Tahoma"/>
            <family val="2"/>
          </rPr>
          <t>25/04/25 0:33.81 ColourGala</t>
        </r>
      </text>
    </comment>
    <comment ref="F15" authorId="0" shapeId="0" xr:uid="{469B61D4-FE3B-44B0-8CC2-BCA842CCE92B}">
      <text>
        <r>
          <rPr>
            <sz val="8"/>
            <color indexed="81"/>
            <rFont val="Tahoma"/>
            <family val="2"/>
          </rPr>
          <t>25/04/25 1:04.60 ColourGala
31/05/25 1:02.79 WestSuff
07/06/25 1:00.07 JFLWisbech
10/10/25 0:58.62 ClubChampsLD (ST)</t>
        </r>
      </text>
    </comment>
    <comment ref="G15" authorId="0" shapeId="0" xr:uid="{DF23D9BE-A7E1-4AFC-8905-B3A071399A65}">
      <text>
        <r>
          <rPr>
            <sz val="8"/>
            <color indexed="81"/>
            <rFont val="Tahoma"/>
            <family val="2"/>
          </rPr>
          <t>10/10/25 2:05.72 ClubChampsLD (ST)</t>
        </r>
      </text>
    </comment>
    <comment ref="H15" authorId="0" shapeId="0" xr:uid="{46855451-1BFF-4E14-880F-0ED0D1DF7897}">
      <text>
        <r>
          <rPr>
            <sz val="8"/>
            <color indexed="81"/>
            <rFont val="Tahoma"/>
            <family val="2"/>
          </rPr>
          <t>10/10/25 4:32.50 ClubChamps</t>
        </r>
      </text>
    </comment>
    <comment ref="M15" authorId="0" shapeId="0" xr:uid="{1DADF956-A926-461D-B396-6371D8ADC229}">
      <text>
        <r>
          <rPr>
            <sz val="8"/>
            <color indexed="81"/>
            <rFont val="Tahoma"/>
            <family val="2"/>
          </rPr>
          <t>25/04/25 1:04.38 ColourGala
31/05/25 1:03.85 WestSuff</t>
        </r>
      </text>
    </comment>
    <comment ref="E16" authorId="0" shapeId="0" xr:uid="{994DC3C1-7955-4204-97CE-FB9DA7C9E000}">
      <text>
        <r>
          <rPr>
            <sz val="8"/>
            <color indexed="81"/>
            <rFont val="Tahoma"/>
            <family val="2"/>
          </rPr>
          <t>19/11/23 0:27.21 ClubChamps
09/11/24 0:22.71 ClubChamps
17/11/24 0:21.69 ClubChamps</t>
        </r>
      </text>
    </comment>
    <comment ref="F16" authorId="0" shapeId="0" xr:uid="{2A18AA5D-68D4-49F4-AB15-B0E6D4414A54}">
      <text>
        <r>
          <rPr>
            <sz val="8"/>
            <color indexed="81"/>
            <rFont val="Tahoma"/>
            <family val="2"/>
          </rPr>
          <t>08/09/24 0:51.55 Nifty50s
09/11/24 0:50.94 ClubChamps
02/03/25 0:49.89 NewmrktOpen
25/04/25 0:48.03 ColourGala
12/07/25 0:45.05 DaveRobinson</t>
        </r>
      </text>
    </comment>
    <comment ref="G16" authorId="0" shapeId="0" xr:uid="{4F7F3F6E-3BBF-4FB6-BC39-5A5065AC9C30}">
      <text>
        <r>
          <rPr>
            <sz val="9"/>
            <color indexed="81"/>
            <rFont val="Tahoma"/>
            <family val="2"/>
          </rPr>
          <t>02/03/25 1:59.31 NewmrktOpen</t>
        </r>
      </text>
    </comment>
    <comment ref="L16" authorId="0" shapeId="0" xr:uid="{8A7C9ADC-86C2-4CA5-AF63-463AA5873944}">
      <text>
        <r>
          <rPr>
            <sz val="8"/>
            <color indexed="81"/>
            <rFont val="Tahoma"/>
            <family val="2"/>
          </rPr>
          <t>16/11/24 0:26.62 ClubChamps</t>
        </r>
      </text>
    </comment>
    <comment ref="M16" authorId="0" shapeId="0" xr:uid="{CD34926D-D5F5-47D6-AB37-7ABCB47D04B2}">
      <text>
        <r>
          <rPr>
            <sz val="8"/>
            <color indexed="81"/>
            <rFont val="Tahoma"/>
            <family val="2"/>
          </rPr>
          <t>08/09/24 1:00.25 Nifty50s
25/04/25 0:57.84 ColourGala</t>
        </r>
      </text>
    </comment>
    <comment ref="P16" authorId="0" shapeId="0" xr:uid="{C9B0AD52-8D53-4B75-82B0-C0CF3A9A5275}">
      <text>
        <r>
          <rPr>
            <sz val="8"/>
            <color indexed="81"/>
            <rFont val="Tahoma"/>
            <family val="2"/>
          </rPr>
          <t>09/11/24 0:31.64 ClubChamps</t>
        </r>
      </text>
    </comment>
    <comment ref="Q16" authorId="0" shapeId="0" xr:uid="{50B399A4-7D7A-48A7-B91B-EC26D39610F3}">
      <text>
        <r>
          <rPr>
            <sz val="9"/>
            <color indexed="81"/>
            <rFont val="Tahoma"/>
            <family val="2"/>
          </rPr>
          <t>25/04/25 1:04.53 ColourGala</t>
        </r>
      </text>
    </comment>
    <comment ref="T16" authorId="0" shapeId="0" xr:uid="{C6A092E2-6C85-435E-B1A2-021284C4F2CB}">
      <text>
        <r>
          <rPr>
            <sz val="9"/>
            <color indexed="81"/>
            <rFont val="Tahoma"/>
            <family val="2"/>
          </rPr>
          <t>25/04/25 0:31.72 ColourGala</t>
        </r>
      </text>
    </comment>
    <comment ref="F17" authorId="0" shapeId="0" xr:uid="{8E58C06C-0AC8-4835-B4FF-DB269F4820BF}">
      <text>
        <r>
          <rPr>
            <sz val="9"/>
            <color indexed="81"/>
            <rFont val="Tahoma"/>
            <family val="2"/>
          </rPr>
          <t>25/04/25 0:47.59 ColourGala
17/05/25 0:42.75 JFLWisbech</t>
        </r>
      </text>
    </comment>
    <comment ref="G17" authorId="0" shapeId="0" xr:uid="{040BF6D0-306E-4663-B5C8-1210F0CAA7E6}">
      <text>
        <r>
          <rPr>
            <sz val="8"/>
            <color indexed="81"/>
            <rFont val="Tahoma"/>
            <family val="2"/>
          </rPr>
          <t>07/04/25 1:56.39 TimeTrial
22/07/25 1:48.33 TimeTrial</t>
        </r>
      </text>
    </comment>
    <comment ref="M17" authorId="0" shapeId="0" xr:uid="{05B32ED1-5F28-4544-8BD3-318189F27455}">
      <text>
        <r>
          <rPr>
            <sz val="8"/>
            <color indexed="81"/>
            <rFont val="Tahoma"/>
            <family val="2"/>
          </rPr>
          <t>25/04/25 0:47.19 ColourGala
31/05/25 0:46.57 WestSuff</t>
        </r>
      </text>
    </comment>
    <comment ref="O17" authorId="0" shapeId="0" xr:uid="{5EF48253-36CF-4723-B8AB-901E78742BA9}">
      <text>
        <r>
          <rPr>
            <sz val="8"/>
            <color indexed="81"/>
            <rFont val="Tahoma"/>
            <family val="2"/>
          </rPr>
          <t>26/09/25 3:59.00 ClubChamps</t>
        </r>
      </text>
    </comment>
    <comment ref="Q17" authorId="0" shapeId="0" xr:uid="{4D7FC88B-EE2F-4E87-98FC-84195E200C68}">
      <text>
        <r>
          <rPr>
            <sz val="9"/>
            <color indexed="81"/>
            <rFont val="Tahoma"/>
            <family val="2"/>
          </rPr>
          <t>25/04/25 1:06.31 ColourGala
17/05/25 0:58.88 JFLWisbech</t>
        </r>
      </text>
    </comment>
    <comment ref="R17" authorId="0" shapeId="0" xr:uid="{D194D44D-3BF4-4FBA-B299-53A81D512EFD}">
      <text>
        <r>
          <rPr>
            <sz val="8"/>
            <color indexed="81"/>
            <rFont val="Tahoma"/>
            <family val="2"/>
          </rPr>
          <t>03/10/25 2:13.68 ClubChampsLD (ST)</t>
        </r>
      </text>
    </comment>
    <comment ref="S17" authorId="0" shapeId="0" xr:uid="{125B67AB-A20F-4621-80DF-3A5B72589855}">
      <text>
        <r>
          <rPr>
            <sz val="8"/>
            <color indexed="81"/>
            <rFont val="Tahoma"/>
            <family val="2"/>
          </rPr>
          <t>03/10/25 4:33.81 ClubChamps</t>
        </r>
      </text>
    </comment>
    <comment ref="T17" authorId="0" shapeId="0" xr:uid="{E6077B0F-EE3D-493F-8BE4-1A3C81E95F0A}">
      <text>
        <r>
          <rPr>
            <sz val="9"/>
            <color indexed="81"/>
            <rFont val="Tahoma"/>
            <family val="2"/>
          </rPr>
          <t>25/04/25 0:25.03 ColourGala</t>
        </r>
      </text>
    </comment>
    <comment ref="E18" authorId="0" shapeId="0" xr:uid="{59361E2C-6DDF-4238-BB89-37E3034E4B51}">
      <text>
        <r>
          <rPr>
            <sz val="8"/>
            <color indexed="81"/>
            <rFont val="Tahoma"/>
            <family val="2"/>
          </rPr>
          <t>12/11/22 0:28.30 ClubChamps
31/03/23 0:27.39 TimeTrial
11/11/23 0:24.06 ClubChamps
09/11/24 0:18.39 ClubChamps</t>
        </r>
      </text>
    </comment>
    <comment ref="F18" authorId="0" shapeId="0" xr:uid="{A63A0C60-7C03-4EEA-A075-25A879F2ECBA}">
      <text>
        <r>
          <rPr>
            <sz val="8"/>
            <color indexed="81"/>
            <rFont val="Tahoma"/>
            <family val="2"/>
          </rPr>
          <t>12/11/22 1:07.68 ClubChamps
19/05/23 1:00.45 ColourGala
27/05/23 0:54.70 NewmrktGala
17/06/23 0:53.69 DaveRobinson
11/11/23 0:50.41 ClubChamps
08/06/24 0:46.92 JFLWisbech
15/06/24 0:42.31 DaveRobinson
06/07/24 0:41.72 JFLThetford
07/09/24 0:40.92 SFLNewmrkt
08/09/24 0:40.60 Nifty50s
09/11/24 0:37.69 ClubChamps
01/02/25 0:35.96 SuffCounty
05/07/25 0:34.59 JFLEly</t>
        </r>
      </text>
    </comment>
    <comment ref="G18" authorId="0" shapeId="0" xr:uid="{9A939D72-9700-4C2A-B75C-1951B99DB702}">
      <text>
        <r>
          <rPr>
            <sz val="8"/>
            <color indexed="81"/>
            <rFont val="Tahoma"/>
            <family val="2"/>
          </rPr>
          <t>04/10/24 1:35.80 ClubChampsLD (ST)
01/12/24 1:21.79 NewmrktOpen
18/01/25 1:19.84 SuffCounty</t>
        </r>
      </text>
    </comment>
    <comment ref="H18" authorId="0" shapeId="0" xr:uid="{4286F126-C4E6-491C-8423-AFA0FA83A545}">
      <text>
        <r>
          <rPr>
            <sz val="8"/>
            <color indexed="81"/>
            <rFont val="Tahoma"/>
            <family val="2"/>
          </rPr>
          <t>20/10/23 5:35.28 TimeTrial
04/10/24 3:23.55 ClubChamps
01/03/25 3:01.47 NewmrktOpen
10/10/25 2:55.69 ClubChamps</t>
        </r>
      </text>
    </comment>
    <comment ref="I18" authorId="0" shapeId="0" xr:uid="{8D1260FD-47B8-456B-99B2-B8F9F6D2C91A}">
      <text>
        <r>
          <rPr>
            <sz val="8"/>
            <color indexed="81"/>
            <rFont val="Tahoma"/>
            <family val="2"/>
          </rPr>
          <t>20/10/23 11:30.00 TimeTrial
11/10/24 7:11.26 ClubChamps
09/02/25 6:21.30 SuffCounty</t>
        </r>
      </text>
    </comment>
    <comment ref="J18" authorId="0" shapeId="0" xr:uid="{74D6A37E-0469-4F32-93FB-BB556E0CA2A4}">
      <text>
        <r>
          <rPr>
            <sz val="8"/>
            <color indexed="81"/>
            <rFont val="Tahoma"/>
            <family val="2"/>
          </rPr>
          <t>13/10/24 15:13.02 ClubChamps
12/10/25 13:21.99 ClubChampsLD (ST)</t>
        </r>
      </text>
    </comment>
    <comment ref="K18" authorId="0" shapeId="0" xr:uid="{54F5671F-3B5D-40E9-8244-B79A145FA25F}">
      <text>
        <r>
          <rPr>
            <sz val="8"/>
            <color indexed="81"/>
            <rFont val="Tahoma"/>
            <family val="2"/>
          </rPr>
          <t>12/10/25 25:21.84 ClubChamps</t>
        </r>
      </text>
    </comment>
    <comment ref="L18" authorId="0" shapeId="0" xr:uid="{BBCDD525-7A0F-45C1-B516-BF6BA3FFD9F9}">
      <text>
        <r>
          <rPr>
            <sz val="8"/>
            <color indexed="81"/>
            <rFont val="Tahoma"/>
            <family val="2"/>
          </rPr>
          <t>19/11/22 0:28.47 ClubChamps
18/11/23 0:27.87 ClubChamps
16/11/24 0:21.69 ClubChamps</t>
        </r>
      </text>
    </comment>
    <comment ref="M18" authorId="0" shapeId="0" xr:uid="{CE81FDF1-98F5-4873-BA96-F4B7D9BFE66F}">
      <text>
        <r>
          <rPr>
            <sz val="8"/>
            <color indexed="81"/>
            <rFont val="Tahoma"/>
            <family val="2"/>
          </rPr>
          <t>19/11/22 1:13.65 ClubChamps
19/05/23 1:04.25 ColourGala
18/11/23 1:00.94 ClubChamps
22/06/24 0:51.85 WestSuff
16/11/24 0:46.03 ClubChamps
02/02/25 0:45.24 SuffCounty
17/05/25 0:43.44 JFLWisbech</t>
        </r>
      </text>
    </comment>
    <comment ref="N18" authorId="0" shapeId="0" xr:uid="{6C33FCEF-96D8-47DF-9361-CA730884F6F1}">
      <text>
        <r>
          <rPr>
            <sz val="9"/>
            <color indexed="81"/>
            <rFont val="Tahoma"/>
            <family val="2"/>
          </rPr>
          <t>02/03/25 1:44.79 NewmrktOpen</t>
        </r>
      </text>
    </comment>
    <comment ref="O18" authorId="0" shapeId="0" xr:uid="{A4CF1037-34D6-4218-BAFA-47A34CD6E790}">
      <text>
        <r>
          <rPr>
            <sz val="9"/>
            <color indexed="81"/>
            <rFont val="Tahoma"/>
            <family val="2"/>
          </rPr>
          <t>20/09/24 3:48.63 ClubChamps</t>
        </r>
      </text>
    </comment>
    <comment ref="P18" authorId="0" shapeId="0" xr:uid="{0572F037-1E53-4A07-850A-0D1789A4AC7B}">
      <text>
        <r>
          <rPr>
            <sz val="8"/>
            <color indexed="81"/>
            <rFont val="Tahoma"/>
            <family val="2"/>
          </rPr>
          <t>31/03/23 0:44.25 TimeTrial
11/11/23 0:38.11 ClubChamps
09/11/24 0:28.84 ClubChamps</t>
        </r>
      </text>
    </comment>
    <comment ref="Q18" authorId="0" shapeId="0" xr:uid="{4171A827-F442-40A9-8CC5-A34FEB17FBF5}">
      <text>
        <r>
          <rPr>
            <sz val="8"/>
            <color indexed="81"/>
            <rFont val="Tahoma"/>
            <family val="2"/>
          </rPr>
          <t>09/03/24 1:15.98 JFLMildnhll
07/09/24 1:04.76 SFLNewmrkt
16/11/24 1:00.46 ClubChamps
08/03/25 0:54.72 JFLMildnhll</t>
        </r>
      </text>
    </comment>
    <comment ref="R18" authorId="0" shapeId="0" xr:uid="{AFFC80EF-90B7-4C13-8B1F-9B6D78733147}">
      <text>
        <r>
          <rPr>
            <sz val="8"/>
            <color indexed="81"/>
            <rFont val="Tahoma"/>
            <family val="2"/>
          </rPr>
          <t>27/09/24 2:24.10 ClubChampsLD (ST)</t>
        </r>
      </text>
    </comment>
    <comment ref="S18" authorId="0" shapeId="0" xr:uid="{34211D04-A794-4FF5-A0E7-D199FD8B3093}">
      <text>
        <r>
          <rPr>
            <sz val="9"/>
            <color indexed="81"/>
            <rFont val="Tahoma"/>
            <family val="2"/>
          </rPr>
          <t>27/09/24 5:00.19 ClubChamps</t>
        </r>
      </text>
    </comment>
    <comment ref="T18" authorId="0" shapeId="0" xr:uid="{21343F4C-BFAF-4731-9275-E1AFDDF14BA0}">
      <text>
        <r>
          <rPr>
            <sz val="8"/>
            <color indexed="81"/>
            <rFont val="Tahoma"/>
            <family val="2"/>
          </rPr>
          <t>18/11/23 0:30.58 ClubChamps
09/03/24 0:25.82 JFLMildnhll
08/06/24 0:24.66 JFLWisbech
14/09/24 0:24.28 JFLMildnhll
16/11/24 0:22.81 ClubChamps</t>
        </r>
      </text>
    </comment>
    <comment ref="U18" authorId="0" shapeId="0" xr:uid="{0D62B906-88AF-4A52-A096-E68B809FBD73}">
      <text>
        <r>
          <rPr>
            <sz val="8"/>
            <color indexed="81"/>
            <rFont val="Tahoma"/>
            <family val="2"/>
          </rPr>
          <t>10/03/24 1:02.93 NewmrktOpen
22/06/24 1:00.30 WestSuff
06/07/24 0:54.50 JFLThetford
14/09/24 0:54.19 JFLMildnhll
09/11/24 0:51.81 ClubChamps
18/01/25 0:50.74 SuffCounty
01/03/25 0:46.22 NewmrktOpen
08/03/25 0:43.47 JFLMildnhll</t>
        </r>
      </text>
    </comment>
    <comment ref="V18" authorId="0" shapeId="0" xr:uid="{3AFF2A86-DC53-4E4F-B1EC-4BC96E459491}">
      <text>
        <r>
          <rPr>
            <sz val="8"/>
            <color indexed="81"/>
            <rFont val="Tahoma"/>
            <family val="2"/>
          </rPr>
          <t>31/05/25 1:44.79 WestSuff</t>
        </r>
      </text>
    </comment>
    <comment ref="X18" authorId="0" shapeId="0" xr:uid="{112B6151-014E-44CC-A43A-84751AEBBEDA}">
      <text>
        <r>
          <rPr>
            <sz val="8"/>
            <color indexed="81"/>
            <rFont val="Tahoma"/>
            <family val="2"/>
          </rPr>
          <t>19/11/23 2:27.11 ClubChamps
10/03/24 2:18.12 NewmrktOpen
22/06/24 1:59.46 WestSuff
08/09/24 1:55.95 Nifty50s
17/11/24 1:44.53 ClubChamps
01/02/25 1:43.83 SuffCounty
13/09/25 1:38.80 JFLHunting</t>
        </r>
      </text>
    </comment>
    <comment ref="Y18" authorId="0" shapeId="0" xr:uid="{3F5A4D6A-69E3-4D78-90EA-D25CB19D725F}">
      <text>
        <r>
          <rPr>
            <sz val="8"/>
            <color indexed="81"/>
            <rFont val="Tahoma"/>
            <family val="2"/>
          </rPr>
          <t>17/11/24 3:48.23 ClubChamps
02/02/25 3:44.59 SuffCounty</t>
        </r>
      </text>
    </comment>
    <comment ref="Z18" authorId="0" shapeId="0" xr:uid="{F534EF94-C24D-4857-82FB-8B6137A72994}">
      <text>
        <r>
          <rPr>
            <sz val="8"/>
            <color indexed="81"/>
            <rFont val="Tahoma"/>
            <family val="2"/>
          </rPr>
          <t>21/09/25 8:02.30 ClubChamps</t>
        </r>
      </text>
    </comment>
    <comment ref="E19" authorId="0" shapeId="0" xr:uid="{3DE60FBA-B662-4FCA-A287-D688FD5A9E6A}">
      <text>
        <r>
          <rPr>
            <sz val="8"/>
            <color indexed="81"/>
            <rFont val="Tahoma"/>
            <family val="2"/>
          </rPr>
          <t>11/11/23 0:35.40 ClubChamps
09/11/24 0:29.64 ClubChamps
17/11/24 0:28.58 ClubChamps</t>
        </r>
      </text>
    </comment>
    <comment ref="F19" authorId="0" shapeId="0" xr:uid="{F47B3514-A697-41E9-BC31-FF2D92BD43CF}">
      <text>
        <r>
          <rPr>
            <sz val="8"/>
            <color indexed="81"/>
            <rFont val="Tahoma"/>
            <family val="2"/>
          </rPr>
          <t>09/11/24 1:15.49 ClubChamps
14/09/25 1:01.86 Nifty50s</t>
        </r>
      </text>
    </comment>
    <comment ref="M19" authorId="0" shapeId="0" xr:uid="{3841308F-1FEA-4B6F-991E-9C98E3953DF9}">
      <text>
        <r>
          <rPr>
            <sz val="8"/>
            <color indexed="81"/>
            <rFont val="Tahoma"/>
            <family val="2"/>
          </rPr>
          <t>14/09/25 1:00.79 Nifty50s</t>
        </r>
      </text>
    </comment>
    <comment ref="E20" authorId="0" shapeId="0" xr:uid="{8693B3E1-A291-45B6-8B78-2A9D6625EE00}">
      <text>
        <r>
          <rPr>
            <sz val="8"/>
            <color indexed="81"/>
            <rFont val="Tahoma"/>
            <family val="2"/>
          </rPr>
          <t>31/03/23 0:40.61 TimeTrial
17/11/24 0:19.98 ClubChamps</t>
        </r>
      </text>
    </comment>
    <comment ref="F20" authorId="0" shapeId="0" xr:uid="{95F48D39-E2D1-4763-AC01-92D8EDBD149D}">
      <text>
        <r>
          <rPr>
            <sz val="8"/>
            <color indexed="81"/>
            <rFont val="Tahoma"/>
            <family val="2"/>
          </rPr>
          <t>19/05/23 1:12.05 ColourGala
09/03/24 0:48.08 JFLMildnhll
18/05/24 0:46.34 JFLHunting
08/03/25 0:44.63 JFLMildnhll
05/07/25 0:44.19 JFLEly</t>
        </r>
      </text>
    </comment>
    <comment ref="G20" authorId="0" shapeId="0" xr:uid="{14D7F992-6F4A-4B7C-BE42-82FE7F387612}">
      <text>
        <r>
          <rPr>
            <sz val="8"/>
            <color indexed="81"/>
            <rFont val="Tahoma"/>
            <family val="2"/>
          </rPr>
          <t>04/10/24 1:59.08 ClubChampsLD (ST)
07/04/25 1:46.56 TimeTrial</t>
        </r>
      </text>
    </comment>
    <comment ref="H20" authorId="0" shapeId="0" xr:uid="{28EF9E5F-2EA2-4B23-89C2-4557D28CBC39}">
      <text>
        <r>
          <rPr>
            <sz val="8"/>
            <color indexed="81"/>
            <rFont val="Tahoma"/>
            <family val="2"/>
          </rPr>
          <t>04/10/24 4:15.55 ClubChamps
10/10/25 3:48.07 ClubChamps</t>
        </r>
      </text>
    </comment>
    <comment ref="I20" authorId="0" shapeId="0" xr:uid="{1C6C1DE6-7F80-4020-A434-E00ED6F249A9}">
      <text>
        <r>
          <rPr>
            <sz val="8"/>
            <color indexed="81"/>
            <rFont val="Tahoma"/>
            <family val="2"/>
          </rPr>
          <t>11/10/24 8:52.29 ClubChamps
12/10/25 8:21.81 ClubChampsLD (ST)</t>
        </r>
      </text>
    </comment>
    <comment ref="J20" authorId="0" shapeId="0" xr:uid="{BC72C386-87C1-48DC-91A1-3248BA15D27B}">
      <text>
        <r>
          <rPr>
            <sz val="8"/>
            <color indexed="81"/>
            <rFont val="Tahoma"/>
            <family val="2"/>
          </rPr>
          <t>12/10/25 17:12.40 ClubChampsLD (ST)</t>
        </r>
      </text>
    </comment>
    <comment ref="K20" authorId="0" shapeId="0" xr:uid="{DF22D0A2-BABC-41AC-8523-667596827A04}">
      <text>
        <r>
          <rPr>
            <sz val="8"/>
            <color indexed="81"/>
            <rFont val="Tahoma"/>
            <family val="2"/>
          </rPr>
          <t>12/10/25 33:09.98 ClubChamps</t>
        </r>
      </text>
    </comment>
    <comment ref="L20" authorId="0" shapeId="0" xr:uid="{B9ADDA2F-3329-4619-B401-B011E1EED181}">
      <text>
        <r>
          <rPr>
            <sz val="9"/>
            <color indexed="81"/>
            <rFont val="Tahoma"/>
            <family val="2"/>
          </rPr>
          <t>31/03/23 0:36.76 TimeTrial
18/11/23 0:27.23 ClubChamps</t>
        </r>
      </text>
    </comment>
    <comment ref="M20" authorId="0" shapeId="0" xr:uid="{150329EE-5474-490B-81F1-CCD879A5E842}">
      <text>
        <r>
          <rPr>
            <sz val="8"/>
            <color indexed="81"/>
            <rFont val="Tahoma"/>
            <family val="2"/>
          </rPr>
          <t>19/05/23 1:05.02 ColourGala
18/11/23 0:59.63 ClubChamps
09/03/24 0:57.52 JFLMildnhll
18/05/24 0:54.31 JFLHunting
08/03/25 0:52.26 JFLMildnhll</t>
        </r>
      </text>
    </comment>
    <comment ref="P20" authorId="0" shapeId="0" xr:uid="{9685B7D9-B0F9-4ABA-827C-10591A0E26AF}">
      <text>
        <r>
          <rPr>
            <sz val="9"/>
            <color indexed="81"/>
            <rFont val="Tahoma"/>
            <family val="2"/>
          </rPr>
          <t>31/03/23 1:10.24 TimeTrial</t>
        </r>
      </text>
    </comment>
    <comment ref="Q20" authorId="0" shapeId="0" xr:uid="{6B940960-8D6B-4351-BA12-B8EEB8A8A671}">
      <text>
        <r>
          <rPr>
            <sz val="9"/>
            <color indexed="81"/>
            <rFont val="Tahoma"/>
            <family val="2"/>
          </rPr>
          <t>25/04/25 1:06.54 ColourGala</t>
        </r>
      </text>
    </comment>
    <comment ref="T20" authorId="0" shapeId="0" xr:uid="{2BB2362E-6AE1-4360-A02C-1F7BDD939AA7}">
      <text>
        <r>
          <rPr>
            <sz val="8"/>
            <color indexed="81"/>
            <rFont val="Tahoma"/>
            <family val="2"/>
          </rPr>
          <t>18/11/23 0:34.49 ClubChamps
18/05/24 0:27.00 JFLHunting</t>
        </r>
      </text>
    </comment>
    <comment ref="U20" authorId="0" shapeId="0" xr:uid="{B77D452D-0AB4-4D59-8F08-36EA9B01F74F}">
      <text>
        <r>
          <rPr>
            <sz val="9"/>
            <color indexed="81"/>
            <rFont val="Tahoma"/>
            <family val="2"/>
          </rPr>
          <t>25/04/25 0:50.68 ColourGala</t>
        </r>
      </text>
    </comment>
    <comment ref="V20" authorId="0" shapeId="0" xr:uid="{B7DCD9F9-B246-4E5F-B5FF-2A449F2A457A}">
      <text>
        <r>
          <rPr>
            <sz val="8"/>
            <color indexed="81"/>
            <rFont val="Tahoma"/>
            <family val="2"/>
          </rPr>
          <t>19/09/25 2:18.94 ClubChampsLD (ST)</t>
        </r>
      </text>
    </comment>
    <comment ref="W20" authorId="0" shapeId="0" xr:uid="{E7B61FA0-3B09-49C0-B6C9-F7A342E06FDF}">
      <text>
        <r>
          <rPr>
            <sz val="8"/>
            <color indexed="81"/>
            <rFont val="Tahoma"/>
            <family val="2"/>
          </rPr>
          <t>19/09/25 4:53.50 ClubChamps</t>
        </r>
      </text>
    </comment>
    <comment ref="X20" authorId="0" shapeId="0" xr:uid="{32FD3592-DF57-4C73-8277-B2385D20AE3A}">
      <text>
        <r>
          <rPr>
            <sz val="8"/>
            <color indexed="81"/>
            <rFont val="Tahoma"/>
            <family val="2"/>
          </rPr>
          <t>17/11/24 2:00.47 ClubChamps</t>
        </r>
      </text>
    </comment>
    <comment ref="Z20" authorId="0" shapeId="0" xr:uid="{AF57C13F-B094-4FDF-9CEC-092F35D443BA}">
      <text>
        <r>
          <rPr>
            <sz val="8"/>
            <color indexed="81"/>
            <rFont val="Tahoma"/>
            <family val="2"/>
          </rPr>
          <t>21/09/25 9:09.55 ClubChamps</t>
        </r>
      </text>
    </comment>
    <comment ref="F21" authorId="0" shapeId="0" xr:uid="{360DB09B-20C4-48DD-88CC-B0C516E299A3}">
      <text>
        <r>
          <rPr>
            <sz val="9"/>
            <color indexed="81"/>
            <rFont val="Tahoma"/>
            <family val="2"/>
          </rPr>
          <t>25/04/25 0:55.81 ColourGala</t>
        </r>
      </text>
    </comment>
    <comment ref="M21" authorId="0" shapeId="0" xr:uid="{D27502D4-C243-4BDC-AC15-41CCBE701F36}">
      <text>
        <r>
          <rPr>
            <sz val="9"/>
            <color indexed="81"/>
            <rFont val="Tahoma"/>
            <family val="2"/>
          </rPr>
          <t>25/04/25 0:59.50 ColourGala</t>
        </r>
      </text>
    </comment>
    <comment ref="Q21" authorId="0" shapeId="0" xr:uid="{B7E56D03-3288-4A99-BED4-C296EB862B7D}">
      <text>
        <r>
          <rPr>
            <sz val="8"/>
            <color indexed="81"/>
            <rFont val="Tahoma"/>
            <family val="2"/>
          </rPr>
          <t>25/04/25 1:21.68 ColourGala</t>
        </r>
      </text>
    </comment>
    <comment ref="T21" authorId="0" shapeId="0" xr:uid="{0C0993F3-30B4-4217-A8F8-747527CE5A1B}">
      <text>
        <r>
          <rPr>
            <sz val="9"/>
            <color indexed="81"/>
            <rFont val="Tahoma"/>
            <family val="2"/>
          </rPr>
          <t>25/04/25 0:29.13 ColourGala</t>
        </r>
      </text>
    </comment>
    <comment ref="E22" authorId="0" shapeId="0" xr:uid="{E0630A32-5792-4B4C-ACD8-EDC193030CF3}">
      <text>
        <r>
          <rPr>
            <sz val="8"/>
            <color indexed="81"/>
            <rFont val="Tahoma"/>
            <family val="2"/>
          </rPr>
          <t>11/11/23 0:37.55 ClubChamps
17/11/24 0:28.22 ClubChamps</t>
        </r>
      </text>
    </comment>
    <comment ref="F22" authorId="0" shapeId="0" xr:uid="{803BDF14-BC9B-4A92-B21A-0A826149B0CD}">
      <text>
        <r>
          <rPr>
            <sz val="8"/>
            <color indexed="81"/>
            <rFont val="Tahoma"/>
            <family val="2"/>
          </rPr>
          <t>09/11/24 1:17.05 ClubChamps
25/04/25 1:12.94 ColourGala</t>
        </r>
      </text>
    </comment>
    <comment ref="L22" authorId="0" shapeId="0" xr:uid="{5A0FD156-BA7A-4513-8A06-9B06B6322089}">
      <text>
        <r>
          <rPr>
            <sz val="9"/>
            <color indexed="81"/>
            <rFont val="Tahoma"/>
            <family val="2"/>
          </rPr>
          <t>18/11/23 0:39.56 ClubChamps</t>
        </r>
      </text>
    </comment>
    <comment ref="M22" authorId="0" shapeId="0" xr:uid="{C4DD7A5C-6378-4CD0-B10B-4FD9D7A8DD56}">
      <text>
        <r>
          <rPr>
            <sz val="8"/>
            <color indexed="81"/>
            <rFont val="Tahoma"/>
            <family val="2"/>
          </rPr>
          <t>16/11/24 1:08.48 ClubChamps</t>
        </r>
      </text>
    </comment>
    <comment ref="Q22" authorId="0" shapeId="0" xr:uid="{0AB157CD-8A6D-45DA-9AE2-B79198AFAF4F}">
      <text>
        <r>
          <rPr>
            <sz val="8"/>
            <color indexed="81"/>
            <rFont val="Tahoma"/>
            <family val="2"/>
          </rPr>
          <t>13/09/25 1:04.26 JFLHunting</t>
        </r>
      </text>
    </comment>
    <comment ref="E23" authorId="0" shapeId="0" xr:uid="{4EF1AA07-82A5-4577-BB0D-62DB08A6A864}">
      <text>
        <r>
          <rPr>
            <sz val="8"/>
            <color indexed="81"/>
            <rFont val="Tahoma"/>
            <family val="2"/>
          </rPr>
          <t>17/11/24 0:35.90 ClubChamps</t>
        </r>
      </text>
    </comment>
    <comment ref="E24" authorId="0" shapeId="0" xr:uid="{493BC9F0-9AF9-4AB0-A0B9-CDE0AC25FCB3}">
      <text>
        <r>
          <rPr>
            <sz val="8"/>
            <color indexed="81"/>
            <rFont val="Tahoma"/>
            <family val="2"/>
          </rPr>
          <t>11/11/23 0:27.81 ClubChamps
19/11/23 0:27.19 ClubChamps</t>
        </r>
      </text>
    </comment>
    <comment ref="F24" authorId="0" shapeId="0" xr:uid="{217DF537-28EF-45BE-93EE-15031DBAF016}">
      <text>
        <r>
          <rPr>
            <sz val="8"/>
            <color indexed="81"/>
            <rFont val="Tahoma"/>
            <family val="2"/>
          </rPr>
          <t>11/11/23 1:04.82 ClubChamps
09/11/24 1:00.78 ClubChamps</t>
        </r>
      </text>
    </comment>
    <comment ref="E25" authorId="0" shapeId="0" xr:uid="{B8C7CAF1-8CBF-4266-9368-B7A0003D9F4F}">
      <text>
        <r>
          <rPr>
            <sz val="8"/>
            <color indexed="81"/>
            <rFont val="Tahoma"/>
            <family val="2"/>
          </rPr>
          <t>11/11/23 0:27.36 ClubChamps
19/11/23 0:27.29 ClubChamps
17/11/24 0:21.23 ClubChamps</t>
        </r>
      </text>
    </comment>
    <comment ref="F25" authorId="0" shapeId="0" xr:uid="{792B1589-E998-430F-B7C6-EB5EBB3968B5}">
      <text>
        <r>
          <rPr>
            <sz val="8"/>
            <color indexed="81"/>
            <rFont val="Tahoma"/>
            <family val="2"/>
          </rPr>
          <t>11/11/23 1:01.94 ClubChamps
09/03/24 0:56.99 JFLMildnhll
18/05/24 0:53.47 JFLHunting
23/06/24 0:50.03 WestSuff
08/09/24 0:49.92 Nifty50s
09/11/24 0:44.48 ClubChamps
02/03/25 0:42.50 NewmrktOpen
17/05/25 0:41.69 JFLWisbech
31/05/25 0:41.58 WestSuff
07/06/25 0:41.20 JFLWisbech
13/09/25 0:40.81 JFLHunting</t>
        </r>
      </text>
    </comment>
    <comment ref="G25" authorId="0" shapeId="0" xr:uid="{FE31358F-9B22-4BF4-AC51-0869DBBECD19}">
      <text>
        <r>
          <rPr>
            <sz val="8"/>
            <color indexed="81"/>
            <rFont val="Tahoma"/>
            <family val="2"/>
          </rPr>
          <t>04/10/24 1:52.07 ClubChampsLD (ST)
16/11/24 1:42.17 ClubChamps
02/03/25 1:37.98 NewmrktOpen
07/04/25 1:35.74 TimeTrial
10/10/25 1:35.58 ClubChampsLD (ST)</t>
        </r>
      </text>
    </comment>
    <comment ref="H25" authorId="0" shapeId="0" xr:uid="{69FFE960-C55D-4F1C-8CF2-B81A1FBE1253}">
      <text>
        <r>
          <rPr>
            <sz val="9"/>
            <color indexed="81"/>
            <rFont val="Tahoma"/>
            <family val="2"/>
          </rPr>
          <t>04/10/24 3:51.16 ClubChamps
15/06/25 3:14.02 SuffDevelop</t>
        </r>
      </text>
    </comment>
    <comment ref="I25" authorId="0" shapeId="0" xr:uid="{458D4CA2-1BF7-4F0E-A47C-2A95542D920E}">
      <text>
        <r>
          <rPr>
            <sz val="8"/>
            <color indexed="81"/>
            <rFont val="Tahoma"/>
            <family val="2"/>
          </rPr>
          <t>11/10/24 8:15.55 ClubChamps
12/10/25 6:59.39 ClubChampsLD (ST)</t>
        </r>
      </text>
    </comment>
    <comment ref="J25" authorId="0" shapeId="0" xr:uid="{0199B9B8-4D4A-43D0-87EC-7996C37B623A}">
      <text>
        <r>
          <rPr>
            <sz val="8"/>
            <color indexed="81"/>
            <rFont val="Tahoma"/>
            <family val="2"/>
          </rPr>
          <t>12/10/25 14:07.11 ClubChampsLD (ST)</t>
        </r>
      </text>
    </comment>
    <comment ref="K25" authorId="0" shapeId="0" xr:uid="{3B00BC2D-E37E-498D-87D1-FCA731C024D6}">
      <text>
        <r>
          <rPr>
            <sz val="8"/>
            <color indexed="81"/>
            <rFont val="Tahoma"/>
            <family val="2"/>
          </rPr>
          <t>12/10/25 26:22.67 ClubChamps</t>
        </r>
      </text>
    </comment>
    <comment ref="L25" authorId="0" shapeId="0" xr:uid="{9C4C3815-9E66-478E-A21B-395892B930CD}">
      <text>
        <r>
          <rPr>
            <sz val="9"/>
            <color indexed="81"/>
            <rFont val="Tahoma"/>
            <family val="2"/>
          </rPr>
          <t>18/11/23 0:30.48 ClubChamps</t>
        </r>
      </text>
    </comment>
    <comment ref="M25" authorId="0" shapeId="0" xr:uid="{4C78B9A4-4051-4396-AC29-8C76831DC068}">
      <text>
        <r>
          <rPr>
            <sz val="8"/>
            <color indexed="81"/>
            <rFont val="Tahoma"/>
            <family val="2"/>
          </rPr>
          <t>18/05/24 0:57.19 JFLHunting
06/07/24 0:57.10 JFLThetford
08/09/24 0:56.66 Nifty50s
14/09/24 0:56.06 JFLMildnhll
16/11/24 0:51.02 ClubChamps
31/05/25 0:48.79 WestSuff
20/09/25 0:48.47 SFLWhttlsy</t>
        </r>
      </text>
    </comment>
    <comment ref="N25" authorId="0" shapeId="0" xr:uid="{AF9A1B76-A593-4898-AD91-A2BC44733BA6}">
      <text>
        <r>
          <rPr>
            <sz val="8"/>
            <color indexed="81"/>
            <rFont val="Tahoma"/>
            <family val="2"/>
          </rPr>
          <t>09/11/24 1:54.73 ClubChamps</t>
        </r>
      </text>
    </comment>
    <comment ref="O25" authorId="0" shapeId="0" xr:uid="{D2F3DBCE-7AC4-4B55-A010-C6FEC09C0AA8}">
      <text>
        <r>
          <rPr>
            <sz val="8"/>
            <color indexed="81"/>
            <rFont val="Tahoma"/>
            <family val="2"/>
          </rPr>
          <t>26/09/25 3:44.64 ClubChamps</t>
        </r>
      </text>
    </comment>
    <comment ref="Q25" authorId="0" shapeId="0" xr:uid="{D6CCF7EA-D1B6-4790-8E93-13A1F9299A20}">
      <text>
        <r>
          <rPr>
            <sz val="8"/>
            <color indexed="81"/>
            <rFont val="Tahoma"/>
            <family val="2"/>
          </rPr>
          <t>08/09/24 1:11.38 Nifty50s
14/09/24 1:11.13 JFLMildnhll
20/10/24 1:10.27 SuffDevelop
16/11/24 1:08.66 ClubChamps
02/03/25 1:05.73 NewmrktOpen
08/03/25 1:05.47 JFLMildnhll
25/04/25 1:04.13 ColourGala
17/05/25 1:03.28 JFLWisbech
31/05/25 0:59.57 WestSuff
20/09/25 0:59.53 SFLWhttlsy</t>
        </r>
      </text>
    </comment>
    <comment ref="R25" authorId="0" shapeId="0" xr:uid="{430CC914-4D0B-46A4-ACA4-432E63F41663}">
      <text>
        <r>
          <rPr>
            <sz val="8"/>
            <color indexed="81"/>
            <rFont val="Tahoma"/>
            <family val="2"/>
          </rPr>
          <t>03/10/25 2:11.81 ClubChampsLD (ST)</t>
        </r>
      </text>
    </comment>
    <comment ref="S25" authorId="0" shapeId="0" xr:uid="{B3996239-8025-487A-9390-0F000193D426}">
      <text>
        <r>
          <rPr>
            <sz val="8"/>
            <color indexed="81"/>
            <rFont val="Tahoma"/>
            <family val="2"/>
          </rPr>
          <t>03/10/25 4:30.48 ClubChamps</t>
        </r>
      </text>
    </comment>
    <comment ref="T25" authorId="0" shapeId="0" xr:uid="{9CE1CC59-9F33-4A31-B272-0FC8F8D7B50C}">
      <text>
        <r>
          <rPr>
            <sz val="9"/>
            <color indexed="81"/>
            <rFont val="Tahoma"/>
            <family val="2"/>
          </rPr>
          <t>18/11/23 0:37.39 ClubChamps</t>
        </r>
      </text>
    </comment>
    <comment ref="U25" authorId="0" shapeId="0" xr:uid="{A87BCACA-CEFA-491A-8ADC-312F83F5B896}">
      <text>
        <r>
          <rPr>
            <sz val="8"/>
            <color indexed="81"/>
            <rFont val="Tahoma"/>
            <family val="2"/>
          </rPr>
          <t>08/03/25 0:57.13 JFLMildnhll
25/04/25 0:56.25 ColourGala
31/05/25 0:54.24 WestSuff
14/06/25 0:54.23 SuffDevelop</t>
        </r>
      </text>
    </comment>
    <comment ref="X25" authorId="0" shapeId="0" xr:uid="{E2EE4378-0BC4-440C-B6AB-DC7B9AB10C8E}">
      <text>
        <r>
          <rPr>
            <sz val="8"/>
            <color indexed="81"/>
            <rFont val="Tahoma"/>
            <family val="2"/>
          </rPr>
          <t>17/11/24 1:58.24 ClubChamps
02/03/25 1:54.31 NewmrktOpen
31/05/25 1:51.48 WestSuff</t>
        </r>
      </text>
    </comment>
    <comment ref="Z25" authorId="0" shapeId="0" xr:uid="{5A535286-00CF-4B48-84FB-688A6AA456E4}">
      <text>
        <r>
          <rPr>
            <sz val="8"/>
            <color indexed="81"/>
            <rFont val="Tahoma"/>
            <family val="2"/>
          </rPr>
          <t>21/09/25 8:14.81 TimeTrial</t>
        </r>
      </text>
    </comment>
    <comment ref="F26" authorId="0" shapeId="0" xr:uid="{B15FB4B4-FC0D-4B98-A140-94739157B931}">
      <text>
        <r>
          <rPr>
            <sz val="8"/>
            <color indexed="81"/>
            <rFont val="Tahoma"/>
            <family val="2"/>
          </rPr>
          <t>09/11/24 1:12.57 ClubChamps
25/04/25 1:02.59 ColourGala</t>
        </r>
      </text>
    </comment>
    <comment ref="M26" authorId="0" shapeId="0" xr:uid="{09F4B5F1-7F08-4BBE-BBDB-17C34A85EF5A}">
      <text>
        <r>
          <rPr>
            <sz val="9"/>
            <color indexed="81"/>
            <rFont val="Tahoma"/>
            <family val="2"/>
          </rPr>
          <t>25/04/25 0:59.84 ColourGala</t>
        </r>
      </text>
    </comment>
    <comment ref="N26" authorId="0" shapeId="0" xr:uid="{81A21AAF-1242-4999-91E9-CEE1C9E7AC55}">
      <text>
        <r>
          <rPr>
            <sz val="8"/>
            <color indexed="81"/>
            <rFont val="Tahoma"/>
            <family val="2"/>
          </rPr>
          <t>09/11/24 2:47.53 ClubChamps</t>
        </r>
      </text>
    </comment>
    <comment ref="Q26" authorId="0" shapeId="0" xr:uid="{EF5B397E-CC4C-4223-8CB2-2A41278B2F54}">
      <text>
        <r>
          <rPr>
            <sz val="9"/>
            <color indexed="81"/>
            <rFont val="Tahoma"/>
            <family val="2"/>
          </rPr>
          <t>25/04/25 1:03.91 ColourGala</t>
        </r>
      </text>
    </comment>
    <comment ref="T26" authorId="0" shapeId="0" xr:uid="{8E3B59C1-42A3-4089-A301-B93DE72FD5B8}">
      <text>
        <r>
          <rPr>
            <sz val="9"/>
            <color indexed="81"/>
            <rFont val="Tahoma"/>
            <family val="2"/>
          </rPr>
          <t>25/04/25 0:35.53 ColourGala</t>
        </r>
      </text>
    </comment>
    <comment ref="F27" authorId="0" shapeId="0" xr:uid="{F019FDB9-FD5F-4EFB-B125-0EB746507AEF}">
      <text>
        <r>
          <rPr>
            <sz val="8"/>
            <color indexed="81"/>
            <rFont val="Tahoma"/>
            <family val="2"/>
          </rPr>
          <t>23/06/24 0:42.79 WestSuff
08/09/24 0:41.18 Nifty50s
09/11/24 0:38.18 ClubChamps
02/03/25 0:36.08 NewmrktOpen
05/04/25 0:35.97 SuffSwmablty
31/05/25 0:35.35 WestSuff</t>
        </r>
      </text>
    </comment>
    <comment ref="G27" authorId="0" shapeId="0" xr:uid="{78A3C2BB-F071-4E9D-9EB3-CEF6D22ECDC2}">
      <text>
        <r>
          <rPr>
            <sz val="8"/>
            <color indexed="81"/>
            <rFont val="Tahoma"/>
            <family val="2"/>
          </rPr>
          <t>22/06/24 1:42.27 WestSuff
04/10/24 1:35.36 ClubChampsLD (ST)
16/11/24 1:27.58 ClubChamps
05/04/25 1:25.41 SuffSwmablty
31/05/25 1:19.89 WestSuff</t>
        </r>
      </text>
    </comment>
    <comment ref="H27" authorId="0" shapeId="0" xr:uid="{8D476A49-522E-4B22-9E03-40367F9E9B47}">
      <text>
        <r>
          <rPr>
            <sz val="8"/>
            <color indexed="81"/>
            <rFont val="Tahoma"/>
            <family val="2"/>
          </rPr>
          <t>04/10/24 3:23.43 ClubChamps
10/10/25 2:59.41 ClubChamps</t>
        </r>
      </text>
    </comment>
    <comment ref="I27" authorId="0" shapeId="0" xr:uid="{EB136F42-9FD1-42D6-95E0-C4727786ADD4}">
      <text>
        <r>
          <rPr>
            <sz val="9"/>
            <color indexed="81"/>
            <rFont val="Tahoma"/>
            <family val="2"/>
          </rPr>
          <t>11/10/24 7:12.52 ClubChamps</t>
        </r>
      </text>
    </comment>
    <comment ref="M27" authorId="0" shapeId="0" xr:uid="{2A616E22-8BE9-447C-B24F-47F69F0A80F4}">
      <text>
        <r>
          <rPr>
            <sz val="8"/>
            <color indexed="81"/>
            <rFont val="Tahoma"/>
            <family val="2"/>
          </rPr>
          <t>22/06/24 0:51.91 WestSuff
16/11/24 0:47.71 ClubChamps
02/03/25 0:45.86 NewmrktOpen</t>
        </r>
      </text>
    </comment>
    <comment ref="N27" authorId="0" shapeId="0" xr:uid="{C4D7DF60-2875-4357-B233-021F37E931B8}">
      <text>
        <r>
          <rPr>
            <sz val="8"/>
            <color indexed="81"/>
            <rFont val="Tahoma"/>
            <family val="2"/>
          </rPr>
          <t>09/11/24 1:49.03 ClubChamps
05/04/25 1:41.47 SuffSwmablty</t>
        </r>
      </text>
    </comment>
    <comment ref="O27" authorId="0" shapeId="0" xr:uid="{A4D579C7-42EE-4BC3-A8C0-D5092FB69258}">
      <text>
        <r>
          <rPr>
            <sz val="8"/>
            <color indexed="81"/>
            <rFont val="Tahoma"/>
            <family val="2"/>
          </rPr>
          <t>26/09/25 3:35.93 ClubChamps</t>
        </r>
      </text>
    </comment>
    <comment ref="Q27" authorId="0" shapeId="0" xr:uid="{25DAA87B-A2E1-45FA-924B-1E713EAFF71C}">
      <text>
        <r>
          <rPr>
            <sz val="8"/>
            <color indexed="81"/>
            <rFont val="Tahoma"/>
            <family val="2"/>
          </rPr>
          <t>16/11/24 0:58.31 ClubChamps
05/04/25 0:56.62 SuffSwmablty
25/04/25 0:53.97 ColourGala
17/05/25 0:51.97 JFLWisbech
31/05/25 0:50.70 WestSuff</t>
        </r>
      </text>
    </comment>
    <comment ref="R27" authorId="0" shapeId="0" xr:uid="{0B300B6A-53F5-4013-96FA-47CC9D9F01C7}">
      <text>
        <r>
          <rPr>
            <sz val="8"/>
            <color indexed="81"/>
            <rFont val="Tahoma"/>
            <family val="2"/>
          </rPr>
          <t>31/05/25 1:54.41 WestSuff</t>
        </r>
      </text>
    </comment>
    <comment ref="S27" authorId="0" shapeId="0" xr:uid="{49C11B65-9E98-43AD-A290-12934EB5BBE6}">
      <text>
        <r>
          <rPr>
            <sz val="8"/>
            <color indexed="81"/>
            <rFont val="Tahoma"/>
            <family val="2"/>
          </rPr>
          <t>03/10/25 3:58.81 ClubChamps</t>
        </r>
      </text>
    </comment>
    <comment ref="U27" authorId="0" shapeId="0" xr:uid="{1D7B646E-301C-4ED2-9490-DDC3A3293D1F}">
      <text>
        <r>
          <rPr>
            <sz val="9"/>
            <color indexed="81"/>
            <rFont val="Tahoma"/>
            <family val="2"/>
          </rPr>
          <t>25/04/25 0:49.50 ColourGala</t>
        </r>
      </text>
    </comment>
    <comment ref="X27" authorId="0" shapeId="0" xr:uid="{8294DCB3-B338-4004-99B4-BA48102C4260}">
      <text>
        <r>
          <rPr>
            <sz val="9"/>
            <color indexed="81"/>
            <rFont val="Tahoma"/>
            <family val="2"/>
          </rPr>
          <t>17/05/25 1:41.53 JFLWisbech</t>
        </r>
      </text>
    </comment>
    <comment ref="G28" authorId="0" shapeId="0" xr:uid="{3D24E035-D0FA-4BFD-AB98-6C2C8EEFBE8E}">
      <text>
        <r>
          <rPr>
            <sz val="8"/>
            <color indexed="81"/>
            <rFont val="Tahoma"/>
            <family val="2"/>
          </rPr>
          <t>21/07/25 1:48.70 TimeTrial</t>
        </r>
      </text>
    </comment>
    <comment ref="F29" authorId="0" shapeId="0" xr:uid="{A6F53DA7-32F5-4DFA-8DD4-543766E39E63}">
      <text>
        <r>
          <rPr>
            <sz val="9"/>
            <color indexed="81"/>
            <rFont val="Tahoma"/>
            <family val="2"/>
          </rPr>
          <t>25/04/25 0:49.60 ColourGala</t>
        </r>
      </text>
    </comment>
    <comment ref="G29" authorId="0" shapeId="0" xr:uid="{9A89628F-8CC4-49E6-99DA-DF7FAA435108}">
      <text>
        <r>
          <rPr>
            <sz val="8"/>
            <color indexed="81"/>
            <rFont val="Tahoma"/>
            <family val="2"/>
          </rPr>
          <t>07/04/25 1:57.25 TimeTrial</t>
        </r>
      </text>
    </comment>
    <comment ref="M29" authorId="0" shapeId="0" xr:uid="{44E81337-5C6C-43BD-92BC-CFB9737380E5}">
      <text>
        <r>
          <rPr>
            <sz val="9"/>
            <color indexed="81"/>
            <rFont val="Tahoma"/>
            <family val="2"/>
          </rPr>
          <t>25/04/25 0:55.06 ColourGala</t>
        </r>
      </text>
    </comment>
    <comment ref="Q29" authorId="0" shapeId="0" xr:uid="{07AC9B6F-D51F-42CA-B7CB-12D44E782E01}">
      <text>
        <r>
          <rPr>
            <sz val="8"/>
            <color indexed="81"/>
            <rFont val="Tahoma"/>
            <family val="2"/>
          </rPr>
          <t>16/11/24 1:00.85 ClubChamps
02/03/25 0:58.81 NewmrktOpen
25/04/25 0:53.60 ColourGala</t>
        </r>
      </text>
    </comment>
    <comment ref="R29" authorId="0" shapeId="0" xr:uid="{6D748BF0-CAC7-4C4A-9BF8-3BA7CB848FF8}">
      <text>
        <r>
          <rPr>
            <sz val="8"/>
            <color indexed="81"/>
            <rFont val="Tahoma"/>
            <family val="2"/>
          </rPr>
          <t>09/11/24 2:12.61 ClubChamps</t>
        </r>
      </text>
    </comment>
    <comment ref="T29" authorId="0" shapeId="0" xr:uid="{EF34D1D7-C713-4FC9-9272-F84EDD94BADA}">
      <text>
        <r>
          <rPr>
            <sz val="9"/>
            <color indexed="81"/>
            <rFont val="Tahoma"/>
            <family val="2"/>
          </rPr>
          <t>25/04/25 0:29.97 ColourGala</t>
        </r>
      </text>
    </comment>
    <comment ref="X29" authorId="0" shapeId="0" xr:uid="{82424B22-4AE3-480F-9174-E800BC683863}">
      <text>
        <r>
          <rPr>
            <sz val="9"/>
            <color indexed="81"/>
            <rFont val="Tahoma"/>
            <family val="2"/>
          </rPr>
          <t>07/06/25 2:00.30 JFLWisbech</t>
        </r>
      </text>
    </comment>
    <comment ref="E30" authorId="0" shapeId="0" xr:uid="{A54CAB41-3DE4-4FA8-ACBE-5C7133530EF5}">
      <text>
        <r>
          <rPr>
            <sz val="9"/>
            <color indexed="81"/>
            <rFont val="Tahoma"/>
            <family val="2"/>
          </rPr>
          <t>19/11/23 0:23.35 ClubChamps</t>
        </r>
      </text>
    </comment>
    <comment ref="F30" authorId="0" shapeId="0" xr:uid="{19ADDDD1-1E1F-443B-AE3D-6A290A88A164}">
      <text>
        <r>
          <rPr>
            <sz val="8"/>
            <color indexed="81"/>
            <rFont val="Tahoma"/>
            <family val="2"/>
          </rPr>
          <t>09/03/24 0:51.92 NewmrktOpen
08/09/24 0:50.16 Nifty50s
09/11/24 0:44.02 ClubChamps
25/04/25 0:43.84 ColourGala
14/09/25 0:40.64 Nifty50s</t>
        </r>
      </text>
    </comment>
    <comment ref="G30" authorId="0" shapeId="0" xr:uid="{FC22F1AA-AA89-472C-A524-959629AD1E92}">
      <text>
        <r>
          <rPr>
            <sz val="8"/>
            <color indexed="81"/>
            <rFont val="Tahoma"/>
            <family val="2"/>
          </rPr>
          <t>18/11/23 1:57.44 ClubChamps
04/10/24 1:54.18 ClubChampsLD (ST)
16/11/24 1:41.32 ClubChamps
21/07/25 1:41.11 TimeTrial
23/07/25 1:40.47 TimeTrial
10/10/25 1:37.28 ClubChampsLD (ST)</t>
        </r>
      </text>
    </comment>
    <comment ref="H30" authorId="0" shapeId="0" xr:uid="{F031F9A0-2AEB-497C-9F4A-A6DE37CE9CEA}">
      <text>
        <r>
          <rPr>
            <sz val="8"/>
            <color indexed="81"/>
            <rFont val="Tahoma"/>
            <family val="2"/>
          </rPr>
          <t>04/10/24 3:57.79 ClubChamps
10/10/25 3:22.34 ClubChamps</t>
        </r>
      </text>
    </comment>
    <comment ref="M30" authorId="0" shapeId="0" xr:uid="{100C470B-1443-4973-AD8F-CC2C3CFE38A4}">
      <text>
        <r>
          <rPr>
            <sz val="8"/>
            <color indexed="81"/>
            <rFont val="Tahoma"/>
            <family val="2"/>
          </rPr>
          <t>08/09/24 0:53.92 Nifty50s
16/11/24 0:53.22 ClubChamps
08/03/25 0:50.06 JFLMildnhll
12/07/25 0:48.59 DaveRobinson
14/09/25 0:48.24 Nifty50s</t>
        </r>
      </text>
    </comment>
    <comment ref="N30" authorId="0" shapeId="0" xr:uid="{4988C51D-381F-4A33-93D3-E245415BDE5E}">
      <text>
        <r>
          <rPr>
            <sz val="9"/>
            <color indexed="81"/>
            <rFont val="Tahoma"/>
            <family val="2"/>
          </rPr>
          <t>02/03/25 2:02.63 NewmrktOpen</t>
        </r>
      </text>
    </comment>
    <comment ref="O30" authorId="0" shapeId="0" xr:uid="{221A495B-EADA-42B6-9B35-36AF71F471A0}">
      <text>
        <r>
          <rPr>
            <sz val="8"/>
            <color indexed="81"/>
            <rFont val="Tahoma"/>
            <family val="2"/>
          </rPr>
          <t>26/09/25 3:58.55 ClubChamps</t>
        </r>
      </text>
    </comment>
    <comment ref="Q30" authorId="0" shapeId="0" xr:uid="{FFE2A81E-1F22-4A66-BABA-81670C6A8F02}">
      <text>
        <r>
          <rPr>
            <sz val="8"/>
            <color indexed="81"/>
            <rFont val="Tahoma"/>
            <family val="2"/>
          </rPr>
          <t>16/11/24 1:15.45 ClubChamps
25/04/25 1:08.53 ColourGala
14/09/25 1:03.80 Nifty50s</t>
        </r>
      </text>
    </comment>
    <comment ref="R30" authorId="0" shapeId="0" xr:uid="{77AFBB87-7AD2-4C94-BC2B-F755AA9B0D12}">
      <text>
        <r>
          <rPr>
            <sz val="8"/>
            <color indexed="81"/>
            <rFont val="Tahoma"/>
            <family val="2"/>
          </rPr>
          <t>03/10/25 2:20.48 ClubChampsLD (ST)</t>
        </r>
      </text>
    </comment>
    <comment ref="S30" authorId="0" shapeId="0" xr:uid="{E606A48F-CF4E-4DFA-89E8-7DCB0AD606A3}">
      <text>
        <r>
          <rPr>
            <sz val="8"/>
            <color indexed="81"/>
            <rFont val="Tahoma"/>
            <family val="2"/>
          </rPr>
          <t>03/10/25 4:46.02 ClubChamps</t>
        </r>
      </text>
    </comment>
    <comment ref="U30" authorId="0" shapeId="0" xr:uid="{BAEE5B48-6795-4BF4-8EFE-F05E94F3CFFC}">
      <text>
        <r>
          <rPr>
            <sz val="8"/>
            <color indexed="81"/>
            <rFont val="Tahoma"/>
            <family val="2"/>
          </rPr>
          <t>09/11/24 1:03.64 ClubChamps
08/03/25 0:56.03 JFLMildnhll
25/04/25 0:53.75 ColourGala
14/09/25 0:48.99 Nifty50s</t>
        </r>
      </text>
    </comment>
    <comment ref="V30" authorId="0" shapeId="0" xr:uid="{2E0A4763-0BD2-4109-AD57-725C9DB4D541}">
      <text>
        <r>
          <rPr>
            <sz val="8"/>
            <color indexed="81"/>
            <rFont val="Tahoma"/>
            <family val="2"/>
          </rPr>
          <t>19/09/25 2:05.32 ClubChampsLD (ST)</t>
        </r>
      </text>
    </comment>
    <comment ref="W30" authorId="0" shapeId="0" xr:uid="{5E486C9E-4BEE-4F0A-8525-0F72DB82B104}">
      <text>
        <r>
          <rPr>
            <sz val="8"/>
            <color indexed="81"/>
            <rFont val="Tahoma"/>
            <family val="2"/>
          </rPr>
          <t>19/09/25 4:27.02 ClubChamps</t>
        </r>
      </text>
    </comment>
    <comment ref="X30" authorId="0" shapeId="0" xr:uid="{F5CC04D8-1DE5-49D0-AD03-E69700CF8599}">
      <text>
        <r>
          <rPr>
            <sz val="8"/>
            <color indexed="81"/>
            <rFont val="Tahoma"/>
            <family val="2"/>
          </rPr>
          <t>14/09/25 1:49.03 Nifty50s</t>
        </r>
      </text>
    </comment>
    <comment ref="F31" authorId="0" shapeId="0" xr:uid="{7113161E-54C6-4CD7-A1F2-C4E69CD51DA5}">
      <text>
        <r>
          <rPr>
            <sz val="8"/>
            <color indexed="81"/>
            <rFont val="Tahoma"/>
            <family val="2"/>
          </rPr>
          <t>11/06/22 1:04.76 JFLNewmrkt
08/07/22 1:03.81 ColourGala
19/05/23 0:55.47 ColourGala
01/07/23 0:52.25 JFLThetford
10/09/23 0:46.29 Nifty50s
11/11/23 0:45.99 ClubChamps
03/12/23 0:45.08 NewmrktOpen
09/03/24 0:42.31 JFLMildnhll
14/09/24 0:40.91 JFLMildnhll
17/05/25 0:37.72 JFLWisbech
13/09/25 0:35.63 JFLHunting</t>
        </r>
      </text>
    </comment>
    <comment ref="G31" authorId="0" shapeId="0" xr:uid="{F1E2D3DF-50F3-42C8-951B-BCA2D65064C9}">
      <text>
        <r>
          <rPr>
            <sz val="8"/>
            <color indexed="81"/>
            <rFont val="Tahoma"/>
            <family val="2"/>
          </rPr>
          <t>18/11/23 1:42.63 ClubChamps
16/11/24 1:41.50 ClubChamps
02/03/25 1:33.17 NewmrktOpen
31/05/25 1:30.25 WestSuff
10/10/25 1:29.67 ClubChampsLD (ST)</t>
        </r>
      </text>
    </comment>
    <comment ref="H31" authorId="0" shapeId="0" xr:uid="{3F3AD9FC-AAD0-4E38-A600-D4AA3BF80336}">
      <text>
        <r>
          <rPr>
            <sz val="8"/>
            <color indexed="81"/>
            <rFont val="Tahoma"/>
            <family val="2"/>
          </rPr>
          <t>22/06/24 3:54.61 WestSuff
10/10/25 3:08.60 ClubChamps</t>
        </r>
      </text>
    </comment>
    <comment ref="I31" authorId="0" shapeId="0" xr:uid="{E0CEF83A-1133-469B-B810-168491670645}">
      <text>
        <r>
          <rPr>
            <sz val="8"/>
            <color indexed="81"/>
            <rFont val="Tahoma"/>
            <family val="2"/>
          </rPr>
          <t>12/10/25 6:42.34 ClubChampsLD (ST)</t>
        </r>
      </text>
    </comment>
    <comment ref="J31" authorId="0" shapeId="0" xr:uid="{EE186917-C4F9-4C1B-B34D-4E99D2C370C0}">
      <text>
        <r>
          <rPr>
            <sz val="8"/>
            <color indexed="81"/>
            <rFont val="Tahoma"/>
            <family val="2"/>
          </rPr>
          <t>12/10/25 14:09.94 ClubChampsLD (ST)</t>
        </r>
      </text>
    </comment>
    <comment ref="K31" authorId="0" shapeId="0" xr:uid="{1CDEF36B-62E7-4431-89E6-2B4F4A383793}">
      <text>
        <r>
          <rPr>
            <sz val="8"/>
            <color indexed="81"/>
            <rFont val="Tahoma"/>
            <family val="2"/>
          </rPr>
          <t>12/10/25 26:54.49 ClubChamps</t>
        </r>
      </text>
    </comment>
    <comment ref="M31" authorId="0" shapeId="0" xr:uid="{F734E602-0A1E-4DE0-8518-F4CF39FFBA17}">
      <text>
        <r>
          <rPr>
            <sz val="8"/>
            <color indexed="81"/>
            <rFont val="Tahoma"/>
            <family val="2"/>
          </rPr>
          <t>08/07/22 1:03.02 ColourGala
19/05/23 0:53.45 ColourGala
10/09/23 0:49.86 Nifty50s
16/09/23 0:49.15 JFLMildnhll
09/03/24 0:48.15 JFLMildnhll
17/05/25 0:45.35 JFLWisbech
31/05/25 0:45.15 WestSuff
13/09/25 0:44.75 JFLHunting
14/09/25 0:44.53 Nifty50s</t>
        </r>
      </text>
    </comment>
    <comment ref="N31" authorId="0" shapeId="0" xr:uid="{C470A59E-5370-49BC-B0A1-48EEECCF528E}">
      <text>
        <r>
          <rPr>
            <sz val="8"/>
            <color indexed="81"/>
            <rFont val="Tahoma"/>
            <family val="2"/>
          </rPr>
          <t>11/11/23 1:57.43 ClubChamps
02/03/25 1:47.05 NewmrktOpen
31/05/25 1:36.02 WestSuff
12/07/25 1:35.09 DaveRobinson</t>
        </r>
      </text>
    </comment>
    <comment ref="O31" authorId="0" shapeId="0" xr:uid="{B1AA87F9-1F32-4D2F-B63F-71890F2CCE62}">
      <text>
        <r>
          <rPr>
            <sz val="8"/>
            <color indexed="81"/>
            <rFont val="Tahoma"/>
            <family val="2"/>
          </rPr>
          <t>26/09/25 3:23.45 ClubChamps</t>
        </r>
      </text>
    </comment>
    <comment ref="Q31" authorId="0" shapeId="0" xr:uid="{46BD0AC9-9DAA-462C-B782-37EAA6DA848F}">
      <text>
        <r>
          <rPr>
            <sz val="8"/>
            <color indexed="81"/>
            <rFont val="Tahoma"/>
            <family val="2"/>
          </rPr>
          <t>19/05/23 1:31.28 ColourGala
09/03/24 1:14.31 JFLMildnhll</t>
        </r>
      </text>
    </comment>
    <comment ref="T31" authorId="0" shapeId="0" xr:uid="{0C1E14E9-2EE3-4B94-AC94-357C16EE0A36}">
      <text>
        <r>
          <rPr>
            <sz val="8"/>
            <color indexed="81"/>
            <rFont val="Tahoma"/>
            <family val="2"/>
          </rPr>
          <t>19/05/23 0:28.33 ColourGala</t>
        </r>
      </text>
    </comment>
    <comment ref="U31" authorId="0" shapeId="0" xr:uid="{A8BD1418-D501-4626-924A-A2F6A5A77D64}">
      <text>
        <r>
          <rPr>
            <sz val="8"/>
            <color indexed="81"/>
            <rFont val="Tahoma"/>
            <family val="2"/>
          </rPr>
          <t>11/11/23 1:03.72 ClubChamps
14/09/25 0:51.24 Nifty50s</t>
        </r>
      </text>
    </comment>
    <comment ref="X31" authorId="0" shapeId="0" xr:uid="{526018A8-A739-4339-A1CA-003885B3DE36}">
      <text>
        <r>
          <rPr>
            <sz val="8"/>
            <color indexed="81"/>
            <rFont val="Tahoma"/>
            <family val="2"/>
          </rPr>
          <t>10/03/24 2:15.88 NewmrktOpen</t>
        </r>
      </text>
    </comment>
    <comment ref="E32" authorId="0" shapeId="0" xr:uid="{AA81B2EF-3E21-4CA8-BCE8-2DB7CC788D57}">
      <text>
        <r>
          <rPr>
            <sz val="9"/>
            <color indexed="81"/>
            <rFont val="Tahoma"/>
            <family val="2"/>
          </rPr>
          <t>19/11/23 0:22.13 ClubChamps</t>
        </r>
      </text>
    </comment>
    <comment ref="F32" authorId="0" shapeId="0" xr:uid="{1B354211-81E8-40CD-BD0C-066B794778B3}">
      <text>
        <r>
          <rPr>
            <sz val="8"/>
            <color indexed="81"/>
            <rFont val="Tahoma"/>
            <family val="2"/>
          </rPr>
          <t>31/03/23 1:06.50 TimeTrial
13/05/23 0:54.87 JFLMildnhll
19/05/23 0:52.20 ColourGala
03/06/23 0:52.18 WestSuff
01/07/23 0:51.84 JFLThetford
10/09/23 0:49.97 Nifty50s
16/09/23 0:49.12 JFLMildnhll
11/11/23 0:46.59 ClubChamps
09/03/24 0:45.39 JFLMildnhll
18/05/24 0:42.00 JFLHunting
15/06/24 0:40.88 DaveRobinson
08/09/24 0:39.92 Nifty50s
02/03/25 0:37.48 NewmrktOpen
05/07/25 0:37.22 JFLEly</t>
        </r>
      </text>
    </comment>
    <comment ref="G32" authorId="0" shapeId="0" xr:uid="{FDBA6421-940D-44CA-AB51-EBF5D3076B4A}">
      <text>
        <r>
          <rPr>
            <sz val="8"/>
            <color indexed="81"/>
            <rFont val="Tahoma"/>
            <family val="2"/>
          </rPr>
          <t>13/10/23 1:53.68 ClubChampsLD (ST)
03/12/23 1:50.23 NewmrktOpen
20/05/24 1:42.80 TimeTrial
22/06/24 1:41.80 WestSuff
16/11/24 1:33.86 ClubChamps
02/03/25 1:27.04 NewmrktOpen</t>
        </r>
      </text>
    </comment>
    <comment ref="H32" authorId="0" shapeId="0" xr:uid="{EFCDD5AF-35BC-439B-9A97-D1FF406C1415}">
      <text>
        <r>
          <rPr>
            <sz val="8"/>
            <color indexed="81"/>
            <rFont val="Tahoma"/>
            <family val="2"/>
          </rPr>
          <t>13/10/23 3:59.21 ClubChamps
11/10/24 3:45.73 ClubChampsLD (ST)
10/10/25 3:11.10 ClubChamps</t>
        </r>
      </text>
    </comment>
    <comment ref="I32" authorId="0" shapeId="0" xr:uid="{41108C62-9808-4DB5-BC56-CC471819ACD8}">
      <text>
        <r>
          <rPr>
            <sz val="8"/>
            <color indexed="81"/>
            <rFont val="Tahoma"/>
            <family val="2"/>
          </rPr>
          <t>20/10/23 8:49.37 ClubChamps
11/10/24 7:48.91 ClubChamps</t>
        </r>
      </text>
    </comment>
    <comment ref="J32" authorId="0" shapeId="0" xr:uid="{587F759C-715B-4EED-BBEA-D103CCD5D9D7}">
      <text>
        <r>
          <rPr>
            <sz val="9"/>
            <color indexed="81"/>
            <rFont val="Tahoma"/>
            <family val="2"/>
          </rPr>
          <t>13/10/24 15:13.66 ClubChamps</t>
        </r>
      </text>
    </comment>
    <comment ref="M32" authorId="0" shapeId="0" xr:uid="{2382C0BE-0BE9-4234-A75C-07640FC3AD38}">
      <text>
        <r>
          <rPr>
            <sz val="8"/>
            <color indexed="81"/>
            <rFont val="Tahoma"/>
            <family val="2"/>
          </rPr>
          <t>31/03/23 1:10.12 TimeTrial
19/05/23 0:57.63 ColourGala
03/06/23 0:56.03 WestSuff
03/12/23 0:54.16 NewmrktOpen
22/06/24 0:49.43 WestSuff
08/09/24 0:47.21 Nifty50s
16/11/24 0:47.11 ClubChamps
02/03/25 0:45.41 NewmrktOpen
14/09/25 0:41.89 Nifty50s</t>
        </r>
      </text>
    </comment>
    <comment ref="N32" authorId="0" shapeId="0" xr:uid="{0095F68D-5587-40D2-90BD-E663DD28DFED}">
      <text>
        <r>
          <rPr>
            <sz val="8"/>
            <color indexed="81"/>
            <rFont val="Tahoma"/>
            <family val="2"/>
          </rPr>
          <t>11/11/23 1:59.79 ClubChamps
09/11/24 1:47.29 ClubChamps
02/03/25 1:39.74 NewmrktOpen
11/06/25 1:38.17 TimeTrial</t>
        </r>
      </text>
    </comment>
    <comment ref="O32" authorId="0" shapeId="0" xr:uid="{B051952B-2A8B-49C0-AE0B-5F46F3921292}">
      <text>
        <r>
          <rPr>
            <sz val="8"/>
            <color indexed="81"/>
            <rFont val="Tahoma"/>
            <family val="2"/>
          </rPr>
          <t>20/09/24 3:40.53 ClubChamps
26/09/25 3:24.38 ClubChamps</t>
        </r>
      </text>
    </comment>
    <comment ref="Q32" authorId="0" shapeId="0" xr:uid="{2423FBAC-E351-4D32-BAD1-B89AB9FA2E29}">
      <text>
        <r>
          <rPr>
            <sz val="8"/>
            <color indexed="81"/>
            <rFont val="Tahoma"/>
            <family val="2"/>
          </rPr>
          <t>31/03/23 1:41.44 TimeTrial
19/05/23 1:11.54 ColourGala
04/06/23 1:06.32 WestSuff
10/06/23 1:05.39 JFLWisbech
01/07/23 1:02.93 JFLThetford
09/09/23 0:59.69 SFLNewmrkt
09/03/24 0:55.91 JFLMildnhll
15/06/24 0:54.14 DaveRobinson
07/09/24 0:53.13 SFLNewmrkt
08/09/24 0:51.55 Nifty50s
14/09/24 0:51.00 JFLMildnhll
08/03/25 0:49.03 JFLMildnhll</t>
        </r>
      </text>
    </comment>
    <comment ref="R32" authorId="0" shapeId="0" xr:uid="{B4A13FD7-58D0-4BCE-A169-20E743D36ED8}">
      <text>
        <r>
          <rPr>
            <sz val="8"/>
            <color indexed="81"/>
            <rFont val="Tahoma"/>
            <family val="2"/>
          </rPr>
          <t>11/11/23 2:11.47 ClubChamps
27/09/24 2:04.07 ClubChampsLD (ST)
09/11/24 1:59.72 ClubChamps
01/03/25 1:50.57 NewmrktOpen</t>
        </r>
      </text>
    </comment>
    <comment ref="S32" authorId="0" shapeId="0" xr:uid="{B2F4D0FD-533B-43B2-825B-130CBA860B48}">
      <text>
        <r>
          <rPr>
            <sz val="8"/>
            <color indexed="81"/>
            <rFont val="Tahoma"/>
            <family val="2"/>
          </rPr>
          <t>02/12/23 4:41.64 NewmrktOpen
10/03/24 4:30.69 NewmrktOpen
22/06/24 4:20.25 WestSuff
27/09/24 4:11.64 ClubChamps
02/03/25 4:03.01 NewmrktOpen
03/10/25 3:59.41 ClubChamps</t>
        </r>
      </text>
    </comment>
    <comment ref="T32" authorId="0" shapeId="0" xr:uid="{18C14B27-9BF3-4C6F-B824-9362AAAB1F85}">
      <text>
        <r>
          <rPr>
            <sz val="8"/>
            <color indexed="81"/>
            <rFont val="Tahoma"/>
            <family val="2"/>
          </rPr>
          <t>19/05/23 0:33.04 ColourGala</t>
        </r>
      </text>
    </comment>
    <comment ref="U32" authorId="0" shapeId="0" xr:uid="{8D2CEC7D-0E67-4654-9BC8-01CED584A411}">
      <text>
        <r>
          <rPr>
            <sz val="8"/>
            <color indexed="81"/>
            <rFont val="Tahoma"/>
            <family val="2"/>
          </rPr>
          <t>04/06/23 1:11.56 WestSuff
10/09/23 1:03.64 Nifty50s
11/11/23 1:01.13 ClubChamps
10/03/24 1:00.54 NewmrktOpen
15/06/24 0:53.90 DaveRobinson
08/09/24 0:50.29 Nifty50s
01/03/25 0:49.38 NewmrktOpen
08/03/25 0:49.32 JFLMildnhll
05/07/25 0:46.69 JFLEly
12/07/25 0:46.11 DaveRobinson
14/09/25 0:45.14 Nifty50s</t>
        </r>
      </text>
    </comment>
    <comment ref="V32" authorId="0" shapeId="0" xr:uid="{22F34FE2-94D3-4040-8B2A-3FD6B40B5CA4}">
      <text>
        <r>
          <rPr>
            <sz val="8"/>
            <color indexed="81"/>
            <rFont val="Tahoma"/>
            <family val="2"/>
          </rPr>
          <t>18/11/23 2:32.77 ClubChamps
15/09/24 2:03.84 ClubChampsLD (ST)
16/11/24 1:57.46 ClubChamps</t>
        </r>
      </text>
    </comment>
    <comment ref="X32" authorId="0" shapeId="0" xr:uid="{66726F4D-6609-445E-9AC9-D1FD3356417D}">
      <text>
        <r>
          <rPr>
            <sz val="8"/>
            <color indexed="81"/>
            <rFont val="Tahoma"/>
            <family val="2"/>
          </rPr>
          <t>19/11/23 2:03.99 ClubChamps
03/12/23 1:58.70 NewmrktOpen
10/03/24 1:54.18 NewmrktOpen
08/06/24 1:51.19 JFLWisbech
22/06/24 1:48.76 WestSuff
06/07/24 1:43.35 JFLThetford
14/09/24 1:43.03 JFLMildnhll
17/11/24 1:41.70 ClubChamps
08/03/25 1:37.44 JFLMildnhll
14/09/25 1:34.50 Nifty50s
20/09/25 1:34.36 SFLWhttlsy</t>
        </r>
      </text>
    </comment>
    <comment ref="Y32" authorId="0" shapeId="0" xr:uid="{41A6B289-D968-4418-A963-474C4E87679B}">
      <text>
        <r>
          <rPr>
            <sz val="8"/>
            <color indexed="81"/>
            <rFont val="Tahoma"/>
            <family val="2"/>
          </rPr>
          <t>19/11/23 4:29.32 ClubChamps
17/11/24 3:53.25 ClubChamps</t>
        </r>
      </text>
    </comment>
    <comment ref="Z32" authorId="0" shapeId="0" xr:uid="{A0083F06-ADF6-460E-9E16-BDFD3140A4C0}">
      <text>
        <r>
          <rPr>
            <sz val="8"/>
            <color indexed="81"/>
            <rFont val="Tahoma"/>
            <family val="2"/>
          </rPr>
          <t>15/09/24 8:36.26 ClubChamps
21/09/25 7:47.11 ClubChamps</t>
        </r>
      </text>
    </comment>
    <comment ref="E33" authorId="0" shapeId="0" xr:uid="{B0F7A7F8-5CA8-4FC4-BF6C-78A40056EE13}">
      <text>
        <r>
          <rPr>
            <sz val="9"/>
            <color indexed="81"/>
            <rFont val="Tahoma"/>
            <family val="2"/>
          </rPr>
          <t>19/11/23 0:19.71 ClubChamps</t>
        </r>
      </text>
    </comment>
    <comment ref="F33" authorId="0" shapeId="0" xr:uid="{5B4918F3-36FE-43A3-A572-4D93659BE383}">
      <text>
        <r>
          <rPr>
            <sz val="8"/>
            <color indexed="81"/>
            <rFont val="Tahoma"/>
            <family val="2"/>
          </rPr>
          <t>11/06/22 1:01.71 JFLNewmrkt
09/07/22 0:58.45 JFLHunting
12/11/22 0:53.98 ClubChamps
04/12/22 0:50.60 NewmrktOpen
05/03/23 0:46.11 NewmrktOpen
11/03/23 0:45.86 JFLMildnhll
03/06/23 0:45.54 WestSuff
11/11/23 0:43.11 ClubChamps
06/07/24 0:37.82 Cambridge
09/11/24 0:37.04 ClubChamps
30/11/24 0:36.13 NewmrktOpen
14/09/25 0:35.94 Nifty50s</t>
        </r>
      </text>
    </comment>
    <comment ref="G33" authorId="0" shapeId="0" xr:uid="{32D989F3-B126-446D-8322-8C1049BCAD62}">
      <text>
        <r>
          <rPr>
            <sz val="8"/>
            <color indexed="81"/>
            <rFont val="Tahoma"/>
            <family val="2"/>
          </rPr>
          <t>24/06/23 1:44.51 SFLStIves
03/12/23 1:43.53 NewmrktOpen
16/11/24 1:25.56 ClubChamps</t>
        </r>
      </text>
    </comment>
    <comment ref="H33" authorId="0" shapeId="0" xr:uid="{3005EE01-6642-4D4E-8E87-F00199D4F2F5}">
      <text>
        <r>
          <rPr>
            <sz val="8"/>
            <color indexed="81"/>
            <rFont val="Tahoma"/>
            <family val="2"/>
          </rPr>
          <t>13/10/23 3:48.62 ClubChamps
04/10/24 3:17.22 ClubChamps
10/10/25 3:11.16 ClubChamps</t>
        </r>
      </text>
    </comment>
    <comment ref="I33" authorId="0" shapeId="0" xr:uid="{65DD2464-EBD8-4DB9-9C34-33DD223D5D5A}">
      <text>
        <r>
          <rPr>
            <sz val="8"/>
            <color indexed="81"/>
            <rFont val="Tahoma"/>
            <family val="2"/>
          </rPr>
          <t>20/10/23 8:35.91 ClubChamps
06/10/24 7:43.32 ClubChampsLD (ST)</t>
        </r>
      </text>
    </comment>
    <comment ref="J33" authorId="0" shapeId="0" xr:uid="{8DF2888F-6F78-4985-BE94-9F683AB6410E}">
      <text>
        <r>
          <rPr>
            <sz val="9"/>
            <color indexed="81"/>
            <rFont val="Tahoma"/>
            <family val="2"/>
          </rPr>
          <t>06/10/24 15:59.66 ClubChampsLD (ST)</t>
        </r>
      </text>
    </comment>
    <comment ref="K33" authorId="0" shapeId="0" xr:uid="{A8B287D3-101C-4A24-9B28-597149DEB06A}">
      <text>
        <r>
          <rPr>
            <sz val="9"/>
            <color indexed="81"/>
            <rFont val="Tahoma"/>
            <family val="2"/>
          </rPr>
          <t>06/10/24 30:17.05 ClubChamps</t>
        </r>
      </text>
    </comment>
    <comment ref="M33" authorId="0" shapeId="0" xr:uid="{11F9BDF9-B904-4876-A8EF-37D82678BDEE}">
      <text>
        <r>
          <rPr>
            <sz val="8"/>
            <color indexed="81"/>
            <rFont val="Tahoma"/>
            <family val="2"/>
          </rPr>
          <t>11/06/22 1:13.95 JFLNewmrkt
08/07/22 1:06.04 ColourGala
09/07/22 1:04.28 JFLHunting
19/11/22 1:03.03 ClubChamps
04/12/22 0:58.23 NewmrktOpen
05/03/23 0:52.40 NewmrktOpen
05/07/25 0:45.50 JFLEly</t>
        </r>
      </text>
    </comment>
    <comment ref="N33" authorId="0" shapeId="0" xr:uid="{DC8D77B4-F3D1-458C-8836-F55B1393BB72}">
      <text>
        <r>
          <rPr>
            <sz val="8"/>
            <color indexed="81"/>
            <rFont val="Tahoma"/>
            <family val="2"/>
          </rPr>
          <t>11/06/25 1:45.40 TimeTrial</t>
        </r>
      </text>
    </comment>
    <comment ref="Q33" authorId="0" shapeId="0" xr:uid="{8EB5ED13-349B-4DF0-95FF-61522217FB6A}">
      <text>
        <r>
          <rPr>
            <sz val="8"/>
            <color indexed="81"/>
            <rFont val="Tahoma"/>
            <family val="2"/>
          </rPr>
          <t>04/03/23 1:03.15 NewmrktOpen
11/03/23 1:01.41 JFLMildnhll
13/05/23 0:57.02 JFLMildnhll
27/05/23 0:55.06 NewmrktGala
17/06/23 0:54.96 DaveRobinson
16/09/23 0:54.28 JFLMildnhll
18/11/23 0:53.79 ClubChamps
08/06/24 0:50.38 JFLWisbech
08/09/24 0:47.43 Nifty50s
16/11/24 0:45.92 ClubChamps
31/05/25 0:45.70 WestSuff
07/06/25 0:45.61 JFLWisbech
05/07/25 0:45.31 JFLEly</t>
        </r>
      </text>
    </comment>
    <comment ref="R33" authorId="0" shapeId="0" xr:uid="{B45DA6BD-08CC-48B1-84B6-8AB1329B8DC0}">
      <text>
        <r>
          <rPr>
            <sz val="8"/>
            <color indexed="81"/>
            <rFont val="Tahoma"/>
            <family val="2"/>
          </rPr>
          <t>11/11/23 1:58.09 ClubChamps
27/09/24 1:49.71 ClubChampsLD (ST)
20/10/24 1:46.25 SuffDevelop
09/11/24 1:43.23 ClubChamps
20/09/25 1:39.37 SFLWhttlsy</t>
        </r>
      </text>
    </comment>
    <comment ref="S33" authorId="0" shapeId="0" xr:uid="{D6E78323-4D00-4FD9-A9A3-E5AEF51B3CBC}">
      <text>
        <r>
          <rPr>
            <sz val="9"/>
            <color indexed="81"/>
            <rFont val="Tahoma"/>
            <family val="2"/>
          </rPr>
          <t>27/09/24 3:50.24 ClubChamps</t>
        </r>
      </text>
    </comment>
    <comment ref="T33" authorId="0" shapeId="0" xr:uid="{193D7489-55FE-4730-8B66-B2885C25957C}">
      <text>
        <r>
          <rPr>
            <sz val="8"/>
            <color indexed="81"/>
            <rFont val="Tahoma"/>
            <family val="2"/>
          </rPr>
          <t>19/05/23 0:24.35 ColourGala</t>
        </r>
      </text>
    </comment>
    <comment ref="U33" authorId="0" shapeId="0" xr:uid="{98D7B281-B2D5-4917-B404-9D918EFA29FE}">
      <text>
        <r>
          <rPr>
            <sz val="8"/>
            <color indexed="81"/>
            <rFont val="Tahoma"/>
            <family val="2"/>
          </rPr>
          <t>01/07/23 0:52.30 JFLThetford
09/03/24 0:49.97 JFLMildnhll
07/07/24 0:47.12 Cambridge
07/09/24 0:44.12 SFLNewmrkt
07/06/25 0:41.70 JFLWisbech</t>
        </r>
      </text>
    </comment>
    <comment ref="X33" authorId="0" shapeId="0" xr:uid="{EEA23239-3473-428A-9E16-C60B0483D20B}">
      <text>
        <r>
          <rPr>
            <sz val="8"/>
            <color indexed="81"/>
            <rFont val="Tahoma"/>
            <family val="2"/>
          </rPr>
          <t>19/11/23 1:50.85 ClubChamps
09/03/24 1:44.40 JFLMildnhll
18/05/24 1:43.91 JFLHunting
14/09/24 1:37.88 JFLMildnhll
17/11/24 1:36.22 ClubChamps
07/06/25 1:31.35 JFLWisbech</t>
        </r>
      </text>
    </comment>
    <comment ref="Y33" authorId="0" shapeId="0" xr:uid="{5D416A9E-18A4-4E18-B337-A765AAF1A968}">
      <text>
        <r>
          <rPr>
            <sz val="9"/>
            <color indexed="81"/>
            <rFont val="Tahoma"/>
            <family val="2"/>
          </rPr>
          <t>19/11/23 4:06.86 ClubChamps</t>
        </r>
      </text>
    </comment>
    <comment ref="F34" authorId="0" shapeId="0" xr:uid="{22C2A7BD-872F-4E66-B04E-507FF3DF0A0D}">
      <text>
        <r>
          <rPr>
            <sz val="8"/>
            <color indexed="81"/>
            <rFont val="Tahoma"/>
            <family val="2"/>
          </rPr>
          <t>08/09/24 0:40.89 Nifty50s
02/03/25 0:35.84 NewmrktOpen
08/03/25 0:34.69 JFLMildnhll
15/06/25 0:34.26 SuffDevelop
14/09/25 0:31.76 Nifty50s</t>
        </r>
      </text>
    </comment>
    <comment ref="G34" authorId="0" shapeId="0" xr:uid="{8A2E412C-E499-4878-9B13-9D41E1592A08}">
      <text>
        <r>
          <rPr>
            <sz val="8"/>
            <color indexed="81"/>
            <rFont val="Tahoma"/>
            <family val="2"/>
          </rPr>
          <t>04/10/24 1:36.19 ClubChampsLD (ST)
07/04/25 1:24.15 TimeTrial
21/07/25 1:19.51 TimeTrial
10/10/25 1:16.15 ClubChampsLD (ST)</t>
        </r>
      </text>
    </comment>
    <comment ref="H34" authorId="0" shapeId="0" xr:uid="{4D31429F-3DA7-4A8C-B004-E68BFD2CC757}">
      <text>
        <r>
          <rPr>
            <sz val="8"/>
            <color indexed="81"/>
            <rFont val="Tahoma"/>
            <family val="2"/>
          </rPr>
          <t>04/10/24 3:32.90 ClubChamps
10/10/25 2:41.83 ClubChamps</t>
        </r>
      </text>
    </comment>
    <comment ref="I34" authorId="0" shapeId="0" xr:uid="{FA455651-A0D0-4AC8-B63E-CADC38357195}">
      <text>
        <r>
          <rPr>
            <sz val="9"/>
            <color indexed="81"/>
            <rFont val="Tahoma"/>
            <family val="2"/>
          </rPr>
          <t>11/10/24 8:08.47 ClubChamps</t>
        </r>
      </text>
    </comment>
    <comment ref="M34" authorId="0" shapeId="0" xr:uid="{E46F64F7-0681-462A-B03D-6E8876DBCB73}">
      <text>
        <r>
          <rPr>
            <sz val="8"/>
            <color indexed="81"/>
            <rFont val="Tahoma"/>
            <family val="2"/>
          </rPr>
          <t>08/09/24 0:51.86 Nifty50s
20/10/24 0:50.19 SuffDevelop
02/03/25 0:42.77 NewmrktOpen
25/04/25 0:41.00 ColourGala
07/06/25 0:40.21 JFLWisbech
15/06/25 0:39.40 SuffDevelop
14/09/25 0:37.73 Nifty50s</t>
        </r>
      </text>
    </comment>
    <comment ref="N34" authorId="0" shapeId="0" xr:uid="{2329C5F3-5788-4006-BFCD-212F2963E4C3}">
      <text>
        <r>
          <rPr>
            <sz val="8"/>
            <color indexed="81"/>
            <rFont val="Tahoma"/>
            <family val="2"/>
          </rPr>
          <t>11/06/25 1:34.19 TimeTrial
12/07/25 1:23.31 DaveRobinson</t>
        </r>
      </text>
    </comment>
    <comment ref="Q34" authorId="0" shapeId="0" xr:uid="{7F7AA372-28C1-4ECB-B0A4-55F9CD21E643}">
      <text>
        <r>
          <rPr>
            <sz val="9"/>
            <color indexed="81"/>
            <rFont val="Tahoma"/>
            <family val="2"/>
          </rPr>
          <t>25/04/25 0:58.75 ColourGala</t>
        </r>
      </text>
    </comment>
    <comment ref="U34" authorId="0" shapeId="0" xr:uid="{4764EB02-FC6D-405D-8D4D-9C1EF5B19D98}">
      <text>
        <r>
          <rPr>
            <sz val="8"/>
            <color indexed="81"/>
            <rFont val="Tahoma"/>
            <family val="2"/>
          </rPr>
          <t>25/04/25 0:40.82 ColourGala
14/09/25 0:36.17 Nifty50s</t>
        </r>
      </text>
    </comment>
    <comment ref="X34" authorId="0" shapeId="0" xr:uid="{C257DC3F-3C2E-4DCB-95E2-D451E52CAEC0}">
      <text>
        <r>
          <rPr>
            <sz val="8"/>
            <color indexed="81"/>
            <rFont val="Tahoma"/>
            <family val="2"/>
          </rPr>
          <t>17/05/25 1:38.03 JFLWisbech
14/09/25 1:26.74 Nifty50s</t>
        </r>
      </text>
    </comment>
    <comment ref="F35" authorId="0" shapeId="0" xr:uid="{CBF7E893-A9EC-4F04-A63C-A89C4B3AF58D}">
      <text>
        <r>
          <rPr>
            <sz val="8"/>
            <color indexed="81"/>
            <rFont val="Tahoma"/>
            <family val="2"/>
          </rPr>
          <t>08/07/22 0:57.81 ColourGala
12/11/22 0:50.83 ClubChamps
31/03/23 0:49.74 TimeTrial
19/05/23 0:47.18 ColourGala
27/05/23 0:46.63 NewmrktGala
03/06/23 0:45.14 WestSuff
10/06/23 0:44.31 JFLWisbech
09/11/24 0:39.11 ClubChamps
02/03/25 0:38.17 NewmrktOpen</t>
        </r>
      </text>
    </comment>
    <comment ref="G35" authorId="0" shapeId="0" xr:uid="{05204D8F-77A1-49AC-8B90-58FBE45DFC02}">
      <text>
        <r>
          <rPr>
            <sz val="8"/>
            <color indexed="81"/>
            <rFont val="Tahoma"/>
            <family val="2"/>
          </rPr>
          <t>03/06/23 1:44.30 WestSuff
03/12/23 1:43.01 NewmrktOpen</t>
        </r>
      </text>
    </comment>
    <comment ref="H35" authorId="0" shapeId="0" xr:uid="{BEF88343-356F-4CEB-BF29-F1FBD20A1422}">
      <text>
        <r>
          <rPr>
            <sz val="8"/>
            <color indexed="81"/>
            <rFont val="Tahoma"/>
            <family val="2"/>
          </rPr>
          <t>13/10/23 3:54.71 ClubChamps
22/06/24 3:33.58 WestSuff</t>
        </r>
      </text>
    </comment>
    <comment ref="M35" authorId="0" shapeId="0" xr:uid="{F4794BD9-43C4-40D2-A5A5-2A259FFA05C6}">
      <text>
        <r>
          <rPr>
            <sz val="8"/>
            <color indexed="81"/>
            <rFont val="Tahoma"/>
            <family val="2"/>
          </rPr>
          <t>08/07/22 0:58.50 ColourGala
19/11/22 0:57.81 ClubChamps
11/03/23 0:49.42 JFLMildnhll
01/07/23 0:48.60 JFLThetford
09/03/24 0:46.82 JFLMildnhll
02/03/25 0:45.46 NewmrktOpen</t>
        </r>
      </text>
    </comment>
    <comment ref="N35" authorId="0" shapeId="0" xr:uid="{1915BFF8-02E2-48EB-A04A-0B6A9C487F82}">
      <text>
        <r>
          <rPr>
            <sz val="8"/>
            <color indexed="81"/>
            <rFont val="Tahoma"/>
            <family val="2"/>
          </rPr>
          <t>12/11/22 2:03.60 ClubChamps
04/03/23 1:55.45 NewmrktOpen
11/11/23 1:51.01 ClubChamps
15/06/24 1:40.43 DaveRobinson</t>
        </r>
      </text>
    </comment>
    <comment ref="O35" authorId="0" shapeId="0" xr:uid="{493D5358-5015-4CF6-BFD9-F22033ED0D25}">
      <text>
        <r>
          <rPr>
            <sz val="9"/>
            <color indexed="81"/>
            <rFont val="Tahoma"/>
            <family val="2"/>
          </rPr>
          <t>20/09/24 3:53.98 ClubChamps</t>
        </r>
      </text>
    </comment>
    <comment ref="Q35" authorId="0" shapeId="0" xr:uid="{2B6B1AC5-4704-4718-BDB3-B1CBDC6AD214}">
      <text>
        <r>
          <rPr>
            <sz val="8"/>
            <color indexed="81"/>
            <rFont val="Tahoma"/>
            <family val="2"/>
          </rPr>
          <t>08/07/22 1:16.78 ColourGala
19/05/23 1:12.93 ColourGala
18/11/23 1:09.95 ClubChamps
09/03/24 1:02.36 JFLMildnhll
15/06/24 0:57.93 DaveRobinson</t>
        </r>
      </text>
    </comment>
    <comment ref="T35" authorId="0" shapeId="0" xr:uid="{6EE6B9D6-9517-4C18-8508-D625E20684E5}">
      <text>
        <r>
          <rPr>
            <sz val="8"/>
            <color indexed="81"/>
            <rFont val="Tahoma"/>
            <family val="2"/>
          </rPr>
          <t>08/07/22 0:33.92 ColourGala
19/05/23 0:30.99 ColourGala</t>
        </r>
      </text>
    </comment>
    <comment ref="U35" authorId="0" shapeId="0" xr:uid="{1CADAA2B-F7B9-4502-B293-F99B01ACE4BF}">
      <text>
        <r>
          <rPr>
            <sz val="9"/>
            <color indexed="81"/>
            <rFont val="Tahoma"/>
            <family val="2"/>
          </rPr>
          <t>06/07/24 0:56.74 JFLThetford</t>
        </r>
      </text>
    </comment>
    <comment ref="E36" authorId="0" shapeId="0" xr:uid="{F6846A1B-D227-48E4-9BAC-50C5362D4F48}">
      <text>
        <r>
          <rPr>
            <sz val="8"/>
            <color indexed="81"/>
            <rFont val="Tahoma"/>
            <family val="2"/>
          </rPr>
          <t>09/11/19 0:31.79 ClubChamps</t>
        </r>
      </text>
    </comment>
    <comment ref="F36" authorId="0" shapeId="0" xr:uid="{42E692ED-C28F-4A82-B7A4-0CA52F60C917}">
      <text>
        <r>
          <rPr>
            <sz val="8"/>
            <color indexed="81"/>
            <rFont val="Tahoma"/>
            <family val="2"/>
          </rPr>
          <t>10/09/21 0:55.63 ColourGala
13/11/21 0:54.07 ClubChamps
08/07/22 0:50.22 ColourGala
12/11/22 0:43.80 ClubChamps
11/03/23 0:40.86 JFLMildnhll
17/06/23 0:38.68 DaveRobinson
10/09/23 0:38.37 Nifty50s
11/11/23 0:36.59 ClubChamps
09/03/24 0:36.08 JFLMildnhll
18/05/24 0:35.91 JFLHunting
08/06/24 0:34.75 JFLWisbech
23/06/24 0:34.67 WestSuff
07/09/24 0:34.25 SFLNewmrkt
14/09/24 0:33.63 JFLMildnhll
09/11/24 0:32.73 ClubChamps
02/03/25 0:31.92 NewmrktOpen</t>
        </r>
      </text>
    </comment>
    <comment ref="G36" authorId="0" shapeId="0" xr:uid="{A88A62D3-C8BC-4A01-A8F1-F9EFD4BF4674}">
      <text>
        <r>
          <rPr>
            <sz val="8"/>
            <color indexed="81"/>
            <rFont val="Tahoma"/>
            <family val="2"/>
          </rPr>
          <t>19/11/22 1:38.86 ClubChamps
13/10/23 1:30.39 ClubChampsLD (ST)
18/11/23 1:24.10 ClubChamps
20/05/24 1:24.03 TimeTrial
22/06/24 1:16.22 WestSuff
16/11/24 1:13.50 ClubChamps
02/03/25 1:10.66 NewmrktOpen</t>
        </r>
      </text>
    </comment>
    <comment ref="H36" authorId="0" shapeId="0" xr:uid="{025D1417-ACD2-455E-AA0B-CD0449EA8C91}">
      <text>
        <r>
          <rPr>
            <sz val="8"/>
            <color indexed="81"/>
            <rFont val="Tahoma"/>
            <family val="2"/>
          </rPr>
          <t>13/10/23 3:05.66 ClubChamps
04/10/24 2:45.20 ClubChamps
10/10/25 2:39.56 ClubChamps</t>
        </r>
      </text>
    </comment>
    <comment ref="I36" authorId="0" shapeId="0" xr:uid="{071EB2EA-DC33-465E-B2E8-4D529881C249}">
      <text>
        <r>
          <rPr>
            <sz val="8"/>
            <color indexed="81"/>
            <rFont val="Tahoma"/>
            <family val="2"/>
          </rPr>
          <t>20/10/23 6:40.06 ClubChamps
11/10/24 6:00.66 ClubChamps</t>
        </r>
      </text>
    </comment>
    <comment ref="J36" authorId="0" shapeId="0" xr:uid="{957666FE-B86F-464B-A886-F566CC409FBB}">
      <text>
        <r>
          <rPr>
            <sz val="8"/>
            <color indexed="81"/>
            <rFont val="Tahoma"/>
            <family val="2"/>
          </rPr>
          <t>15/10/23 14:37.24 ClubChampsLD (ST)
22/10/23 13:39.06 ClubChamps
13/10/24 12:35.25 ClubChamps</t>
        </r>
      </text>
    </comment>
    <comment ref="K36" authorId="0" shapeId="0" xr:uid="{23F65809-9ECA-4F3E-9E5B-FE4EFF7D397C}">
      <text>
        <r>
          <rPr>
            <sz val="8"/>
            <color indexed="81"/>
            <rFont val="Tahoma"/>
            <family val="2"/>
          </rPr>
          <t>15/10/23 27:24.66 ClubChamps</t>
        </r>
      </text>
    </comment>
    <comment ref="L36" authorId="0" shapeId="0" xr:uid="{E11D29C1-198E-4C88-AF9C-5933476219DE}">
      <text>
        <r>
          <rPr>
            <sz val="8"/>
            <color indexed="81"/>
            <rFont val="Tahoma"/>
            <family val="2"/>
          </rPr>
          <t>16/11/19 0:31.72 ClubChamps</t>
        </r>
      </text>
    </comment>
    <comment ref="M36" authorId="0" shapeId="0" xr:uid="{E344C2E2-DA2E-4C41-85E5-5258281AC482}">
      <text>
        <r>
          <rPr>
            <sz val="8"/>
            <color indexed="81"/>
            <rFont val="Tahoma"/>
            <family val="2"/>
          </rPr>
          <t>10/09/21 1:02.22 ColourGala
12/03/22 0:58.85 JFLMildnhll
14/05/22 0:55.70 JFLStIves
08/07/22 0:49.97 ColourGala
11/03/23 0:46.75 JFLMildnhll
10/09/23 0:45.54 Nifty50s
18/11/23 0:43.20 ClubChamps
18/05/24 0:40.78 JFLHunting
08/06/24 0:40.20 JFLWisbech
22/06/24 0:40.13 WestSuff
06/07/24 0:39.42 JFLThetford
08/09/24 0:39.13 Nifty50s
02/03/25 0:38.84 NewmrktOpen
25/04/25 0:38.75 ColourGala
14/09/25 0:38.48 Nifty50s</t>
        </r>
      </text>
    </comment>
    <comment ref="N36" authorId="0" shapeId="0" xr:uid="{9F27D677-ACE7-4B2D-9250-466613326357}">
      <text>
        <r>
          <rPr>
            <sz val="8"/>
            <color indexed="81"/>
            <rFont val="Tahoma"/>
            <family val="2"/>
          </rPr>
          <t>13/11/21 2:15.12 ClubChamps
12/11/22 1:52.57 ClubChamps
11/11/23 1:36.25 ClubChamps
02/12/23 1:33.03 NewmrktOpen
07/09/24 1:25.84 SFLNewmrkt
19/10/24 1:25.69 SuffDevelop
09/11/24 1:25.23 ClubChamps
14/06/25 1:22.91 SuffDevelop</t>
        </r>
      </text>
    </comment>
    <comment ref="O36" authorId="0" shapeId="0" xr:uid="{BEC50F77-8529-40C2-920E-7735DD76F558}">
      <text>
        <r>
          <rPr>
            <sz val="8"/>
            <color indexed="81"/>
            <rFont val="Tahoma"/>
            <family val="2"/>
          </rPr>
          <t>22/09/23 3:31.19 ClubChamps
22/06/24 3:13.31 WestSuff
20/09/24 3:00.97 ClubChamps
26/09/25 2:59.49 ClubChamps</t>
        </r>
      </text>
    </comment>
    <comment ref="Q36" authorId="0" shapeId="0" xr:uid="{6DB4B5FD-1A73-4447-A0D9-4567431D52B5}">
      <text>
        <r>
          <rPr>
            <sz val="8"/>
            <color indexed="81"/>
            <rFont val="Tahoma"/>
            <family val="2"/>
          </rPr>
          <t>11/06/22 1:09.96 JFLNewmrkt
19/11/22 1:08.99 ClubChamps
19/05/23 1:03.97 ColourGala
27/05/23 1:01.19 NewmrktGala
18/11/23 0:52.13 ClubChamps
27/09/24 0:48.42 ClubChampsLD (ST)
16/11/24 0:44.93 ClubChamps
25/04/25 0:43.81 ColourGala
12/07/25 0:43.78 DaveRobinson</t>
        </r>
      </text>
    </comment>
    <comment ref="R36" authorId="0" shapeId="0" xr:uid="{9715666A-4872-4D4E-9DC9-E945BE6F63E2}">
      <text>
        <r>
          <rPr>
            <sz val="8"/>
            <color indexed="81"/>
            <rFont val="Tahoma"/>
            <family val="2"/>
          </rPr>
          <t>13/11/21 2:59.00 ClubChamps
29/09/23 2:03.68 ClubChampsLD (ST)
11/11/23 1:55.39 ClubChamps
27/09/24 1:44.05 ClubChampsLD (ST)
09/11/24 1:40.76 ClubChamps</t>
        </r>
      </text>
    </comment>
    <comment ref="S36" authorId="0" shapeId="0" xr:uid="{5CC3112A-3826-463F-97A6-DDC198DB1C2A}">
      <text>
        <r>
          <rPr>
            <sz val="8"/>
            <color indexed="81"/>
            <rFont val="Tahoma"/>
            <family val="2"/>
          </rPr>
          <t>29/09/23 4:12.46 ClubChamps
27/09/24 3:32.96 ClubChamps
03/10/25 3:21.78 ClubChamps</t>
        </r>
      </text>
    </comment>
    <comment ref="T36" authorId="0" shapeId="0" xr:uid="{7C1E49A5-492E-4085-9C8A-147341A6A544}">
      <text>
        <r>
          <rPr>
            <sz val="8"/>
            <color indexed="81"/>
            <rFont val="Tahoma"/>
            <family val="2"/>
          </rPr>
          <t>16/11/19 0:45.36 ClubChamps
08/07/22 0:27.29 ColourGala</t>
        </r>
      </text>
    </comment>
    <comment ref="U36" authorId="0" shapeId="0" xr:uid="{31E19424-A02E-47F2-8DB3-F309BB950F47}">
      <text>
        <r>
          <rPr>
            <sz val="8"/>
            <color indexed="81"/>
            <rFont val="Tahoma"/>
            <family val="2"/>
          </rPr>
          <t>11/06/22 1:00.64 JFLNewmrkt
09/07/22 1:00.59 JFLHunting
12/11/22 0:59.64 ClubChamps
13/05/23 0:52.57 JFLMildnhll
09/09/23 0:51.51 SFLNewmrkt
16/09/23 0:47.34 JFLMildnhll
09/03/24 0:44.92 JFLMildnhll
08/06/24 0:44.32 JFLWisbech
06/07/24 0:44.15 JFLThetford
14/09/24 0:39.85 JFLMildnhll
19/10/24 0:38.10 SuffDevelop
01/03/25 0:36.68 NewmrktOpen
25/04/25 0:35.72 ColourGala
14/06/25 0:35.35 SuffDevelop</t>
        </r>
      </text>
    </comment>
    <comment ref="V36" authorId="0" shapeId="0" xr:uid="{C8AC0C1A-F3C0-4848-B078-5C642067A0C5}">
      <text>
        <r>
          <rPr>
            <sz val="8"/>
            <color indexed="81"/>
            <rFont val="Tahoma"/>
            <family val="2"/>
          </rPr>
          <t>18/11/23 1:56.76 ClubChamps
16/11/24 1:35.35 ClubChamps
15/06/25 1:27.50 SuffDevelop</t>
        </r>
      </text>
    </comment>
    <comment ref="X36" authorId="0" shapeId="0" xr:uid="{BDF3A316-3FBA-4039-B1F5-D0FB850A0FAD}">
      <text>
        <r>
          <rPr>
            <sz val="8"/>
            <color indexed="81"/>
            <rFont val="Tahoma"/>
            <family val="2"/>
          </rPr>
          <t>20/11/22 1:59.22 ClubChamps
13/05/23 1:47.54 JFLMildnhll
16/09/23 1:37.36 JFLMildnhll
19/11/23 1:36.25 ClubChamps
09/03/24 1:36.01 JFLMildnhll
18/05/24 1:34.66 JFLHunting
08/06/24 1:33.85 JFLWisbech
17/11/24 1:25.10 ClubChamps
02/03/25 1:22.18 NewmrktOpen
14/06/25 1:21.56 SuffDevelop</t>
        </r>
      </text>
    </comment>
    <comment ref="Y36" authorId="0" shapeId="0" xr:uid="{EF92AA97-5081-4C64-9793-5D6F68304AA9}">
      <text>
        <r>
          <rPr>
            <sz val="8"/>
            <color indexed="81"/>
            <rFont val="Tahoma"/>
            <family val="2"/>
          </rPr>
          <t>19/11/23 3:29.33 ClubChamps
17/11/24 3:08.38 ClubChamps
30/11/24 3:03.38 NewmrktOpen
02/02/25 3:02.99 SuffCounty</t>
        </r>
      </text>
    </comment>
    <comment ref="F37" authorId="0" shapeId="0" xr:uid="{4E755FF5-3663-4D21-889A-88E2F1E373B1}">
      <text>
        <r>
          <rPr>
            <sz val="8"/>
            <color indexed="81"/>
            <rFont val="Tahoma"/>
            <family val="2"/>
          </rPr>
          <t>09/11/24 0:57.74 ClubChamps</t>
        </r>
      </text>
    </comment>
    <comment ref="E38" authorId="0" shapeId="0" xr:uid="{19575010-088F-4415-B2EC-81A97A9C631C}">
      <text>
        <r>
          <rPr>
            <sz val="8"/>
            <color indexed="81"/>
            <rFont val="Tahoma"/>
            <family val="2"/>
          </rPr>
          <t>09/11/19 0:22.97 ClubChamps</t>
        </r>
      </text>
    </comment>
    <comment ref="F38" authorId="0" shapeId="0" xr:uid="{12663AD8-6C68-413D-8F7D-683331258101}">
      <text>
        <r>
          <rPr>
            <sz val="8"/>
            <color indexed="81"/>
            <rFont val="Tahoma"/>
            <family val="2"/>
          </rPr>
          <t>19/10/19 0:56.65 JFLNewmrkt
09/11/19 0:50.68 ClubChamps
07/02/20 0:50.38 ColourGala
13/11/21 0:47.45 ClubChamps
20/03/22 0:41.27 NewmrktOpen
14/05/22 0:39.57 JFLStIves
11/06/22 0:38.30 JFLNewmrkt
17/09/22 0:38.26 JFLMildnhll
12/11/22 0:35.90 ClubChamps
17/12/22 0:35.14 StwmrktOpen
11/03/23 0:35.06 JFLMildnhll
24/03/23 0:34.52 Cambridge
17/06/23 0:33.77 DaveRobinson
11/11/23 0:32.59 ClubChamps
09/11/24 0:31.48 ClubChamps</t>
        </r>
      </text>
    </comment>
    <comment ref="G38" authorId="0" shapeId="0" xr:uid="{C2055C46-D822-43A2-88CA-25850B897AFE}">
      <text>
        <r>
          <rPr>
            <sz val="8"/>
            <color indexed="81"/>
            <rFont val="Tahoma"/>
            <family val="2"/>
          </rPr>
          <t>20/11/21 1:47.73 ClubChamps
20/03/22 1:36.79 NewmrktOpen
06/10/22 1:24.51 ClubChampsLD (ST)
19/11/22 1:20.07 ClubChamps
04/12/22 1:19.91 NewmrktOpen
17/12/22 1:16.81 StwmrktOpen
25/03/23 1:16.76 Cambridge
24/06/23 1:16.46 SFLStIves
09/09/23 1:15.26 SFLNewmrkt
18/11/23 1:10.44 ClubChamps
03/12/23 1:10.22 NewmrktOpen
16/11/24 1:09.94 ClubChamps</t>
        </r>
      </text>
    </comment>
    <comment ref="H38" authorId="0" shapeId="0" xr:uid="{FB3B482F-885D-4FD6-972C-360BAE7650FC}">
      <text>
        <r>
          <rPr>
            <sz val="8"/>
            <color indexed="81"/>
            <rFont val="Tahoma"/>
            <family val="2"/>
          </rPr>
          <t>06/10/22 2:57.72 ClubChamps
04/12/22 2:48.32 NewmrktOpen
05/03/23 2:46.45 NewmrktOpen
13/10/23 2:41.93 ClubChamps
03/12/23 2:35.00 NewmrktOpen
07/07/24 2:30.54 Cambridge</t>
        </r>
      </text>
    </comment>
    <comment ref="I38" authorId="0" shapeId="0" xr:uid="{DF4B716E-58F8-4725-84C9-9D9197AA3AF7}">
      <text>
        <r>
          <rPr>
            <sz val="8"/>
            <color indexed="81"/>
            <rFont val="Tahoma"/>
            <family val="2"/>
          </rPr>
          <t>09/10/22 6:37.80 ClubChampsLD (ST)
21/10/22 6:13.49 ClubChamps
18/12/22 6:06.22 StwmrktOpen
04/03/23 5:50.22 NewmrktOpen
20/10/23 5:40.41 ClubChamps
11/10/24 5:16.11 ClubChamps
02/03/25 5:06.80 NewmrktOpen</t>
        </r>
      </text>
    </comment>
    <comment ref="J38" authorId="0" shapeId="0" xr:uid="{44162B84-64BE-468D-921D-557CAF06E3DB}">
      <text>
        <r>
          <rPr>
            <sz val="8"/>
            <color indexed="81"/>
            <rFont val="Tahoma"/>
            <family val="2"/>
          </rPr>
          <t>09/10/22 13:42.95 ClubChampsLD (ST)
23/10/22 12:40.20 ClubChamps
22/10/23 11:23.05 ClubChamps
13/10/24 11:01.71 ClubChamps
23/11/24 11:00.27 WestSuffLDQ</t>
        </r>
      </text>
    </comment>
    <comment ref="K38" authorId="0" shapeId="0" xr:uid="{8C47007C-56E1-4D94-A4B6-F8DC272DE5A7}">
      <text>
        <r>
          <rPr>
            <sz val="8"/>
            <color indexed="81"/>
            <rFont val="Tahoma"/>
            <family val="2"/>
          </rPr>
          <t>09/10/22 25:54.00 ClubChamps
15/10/23 24:03.25 ClubChamps
26/11/23 21:58.04 StFelixLDQ
14/01/24 21:36.40 SuffCountyLD (CT)
24/11/24 21:13.86 WestSuffLDQ
12/01/25 20:51.16 SuffCounty (CT)</t>
        </r>
      </text>
    </comment>
    <comment ref="L38" authorId="0" shapeId="0" xr:uid="{068BFF1B-B7D0-4D25-9030-937C8043DE37}">
      <text>
        <r>
          <rPr>
            <sz val="8"/>
            <color indexed="81"/>
            <rFont val="Tahoma"/>
            <family val="2"/>
          </rPr>
          <t>16/11/19 0:27.26 ClubChamps</t>
        </r>
      </text>
    </comment>
    <comment ref="M38" authorId="0" shapeId="0" xr:uid="{54FF8E6D-08F9-4273-9D67-DFEF261080D6}">
      <text>
        <r>
          <rPr>
            <sz val="8"/>
            <color indexed="81"/>
            <rFont val="Tahoma"/>
            <family val="2"/>
          </rPr>
          <t>07/02/20 0:58.76 ColourGala
20/11/21 0:54.14 ClubChamps
12/03/22 0:48.86 JFLMildnhll
20/03/22 0:47.66 NewmrktOpen
14/05/22 0:46.70 JFLStIves
19/11/22 0:43.43 ClubChamps
19/05/23 0:42.37 ColourGala
10/06/23 0:39.71 JFLWisbech
01/07/23 0:38.86 JFLThetford
16/09/23 0:38.42 JFLMildnhll
18/11/23 0:38.30 ClubChamps
08/09/24 0:37.28 Nifty50s
16/11/24 0:36.93 ClubChamps</t>
        </r>
      </text>
    </comment>
    <comment ref="N38" authorId="0" shapeId="0" xr:uid="{868DEE0D-9BE2-4F54-A078-D7BDE0898FE6}">
      <text>
        <r>
          <rPr>
            <sz val="8"/>
            <color indexed="81"/>
            <rFont val="Tahoma"/>
            <family val="2"/>
          </rPr>
          <t>13/11/21 2:06.36 ClubChamps
19/03/22 1:44.17 NewmrktOpen
12/11/22 1:30.64 ClubChamps
04/03/23 1:26.89 NewmrktOpen
11/11/23 1:22.84 ClubChamps
09/11/24 1:18.83 ClubChamps</t>
        </r>
      </text>
    </comment>
    <comment ref="O38" authorId="0" shapeId="0" xr:uid="{33EE5D15-C767-437F-864B-2628661D99F9}">
      <text>
        <r>
          <rPr>
            <sz val="8"/>
            <color indexed="81"/>
            <rFont val="Tahoma"/>
            <family val="2"/>
          </rPr>
          <t>23/09/22 3:28.81 ClubChamps
22/09/23 3:03.89 ClubChamps
20/09/24 2:49.19 ClubChamps</t>
        </r>
      </text>
    </comment>
    <comment ref="Q38" authorId="0" shapeId="0" xr:uid="{B186E4F6-4C04-451B-BCDE-A3BDFBE84E92}">
      <text>
        <r>
          <rPr>
            <sz val="8"/>
            <color indexed="81"/>
            <rFont val="Tahoma"/>
            <family val="2"/>
          </rPr>
          <t>20/11/21 1:17.38 ClubChamps
08/07/22 1:12.38 ColourGala
19/05/23 0:57.73 ColourGala
16/09/23 0:54.13 JFLMildnhll
18/11/23 0:49.00 ClubChamps
08/09/24 0:48.16 Nifty50s
16/11/24 0:46.98 ClubChamps</t>
        </r>
      </text>
    </comment>
    <comment ref="R38" authorId="0" shapeId="0" xr:uid="{AD30B9AE-4091-43BA-92D0-0A11436A5E48}">
      <text>
        <r>
          <rPr>
            <sz val="8"/>
            <color indexed="81"/>
            <rFont val="Tahoma"/>
            <family val="2"/>
          </rPr>
          <t>03/10/25 1:41.94 ClubChampsLD (ST)</t>
        </r>
      </text>
    </comment>
    <comment ref="S38" authorId="0" shapeId="0" xr:uid="{BF83F8F7-FE4A-40A0-94E8-C75ACFCF4CAB}">
      <text>
        <r>
          <rPr>
            <sz val="8"/>
            <color indexed="81"/>
            <rFont val="Tahoma"/>
            <family val="2"/>
          </rPr>
          <t>03/10/25 3:36.46 ClubChamps</t>
        </r>
      </text>
    </comment>
    <comment ref="U38" authorId="0" shapeId="0" xr:uid="{7313E421-044B-4D43-8543-19477BF3E1BE}">
      <text>
        <r>
          <rPr>
            <sz val="8"/>
            <color indexed="81"/>
            <rFont val="Tahoma"/>
            <family val="2"/>
          </rPr>
          <t>14/05/22 0:47.65 JFLStIves
08/07/22 0:46.19 ColourGala
17/09/22 0:44.80 JFLMildnhll
12/11/22 0:41.75 ClubChamps
03/12/22 0:39.44 NewmrktOpen
05/03/23 0:38.24 NewmrktOpen
11/03/23 0:37.23 JFLMildnhll
25/03/23 0:37.07 Cambridge
13/05/23 0:37.01 JFLMildnhll
27/05/23 0:36.35 NewmrktGala
11/11/23 0:35.56 ClubChamps
02/12/23 0:35.26 NewmrktOpen
20/01/24 0:34.24 SuffCounty
14/12/24 0:33.59 StwmrktOpen
18/01/25 0:33.31 SuffCounty</t>
        </r>
      </text>
    </comment>
    <comment ref="V38" authorId="0" shapeId="0" xr:uid="{D0AFB1B7-6912-465E-8BA7-4CE40882D021}">
      <text>
        <r>
          <rPr>
            <sz val="8"/>
            <color indexed="81"/>
            <rFont val="Tahoma"/>
            <family val="2"/>
          </rPr>
          <t>16/09/22 1:44.53 ClubChampsLD (ST)
19/11/22 1:34.97 ClubChamps
04/12/22 1:28.14 NewmrktOpen
17/06/23 1:20.88 DaveRobinson
17/12/23 1:20.57 StwmrktOpen
28/01/24 1:17.77 SuffCounty
15/06/24 1:17.37 DaveRobinson</t>
        </r>
      </text>
    </comment>
    <comment ref="W38" authorId="0" shapeId="0" xr:uid="{F3EA37AA-869B-40DB-B118-F3E34F30FAB0}">
      <text>
        <r>
          <rPr>
            <sz val="8"/>
            <color indexed="81"/>
            <rFont val="Tahoma"/>
            <family val="2"/>
          </rPr>
          <t>16/09/22 3:47.71 ClubChamps
03/12/22 3:27.47 NewmrktOpen
17/12/22 3:23.05 StwmrktOpen
15/09/23 3:17.06 ClubChamps
27/01/24 3:05.22 SuffCounty
13/09/24 3:03.29 ClubChamps</t>
        </r>
      </text>
    </comment>
    <comment ref="X38" authorId="0" shapeId="0" xr:uid="{53A56694-7CDE-42BB-8456-47A82B3B94DC}">
      <text>
        <r>
          <rPr>
            <sz val="8"/>
            <color indexed="81"/>
            <rFont val="Tahoma"/>
            <family val="2"/>
          </rPr>
          <t>09/07/22 1:43.22 JFLHunting
17/09/22 1:40.57 JFLMildnhll
20/11/22 1:38.82 ClubChamps
05/03/23 1:32.50 NewmrktOpen
11/03/23 1:32.29 JFLMildnhll
01/07/23 1:27.66 JFLThetford
19/11/23 1:25.52 ClubChamps
03/12/23 1:25.40 NewmrktOpen
07/09/24 1:22.72 SFLNewmrkt
01/12/24 1:21.59 NewmrktOpen
15/12/24 1:20.84 StwmrktOpen</t>
        </r>
      </text>
    </comment>
    <comment ref="Y38" authorId="0" shapeId="0" xr:uid="{117896E4-EB2D-4225-9024-924C7DC06FA3}">
      <text>
        <r>
          <rPr>
            <sz val="8"/>
            <color indexed="81"/>
            <rFont val="Tahoma"/>
            <family val="2"/>
          </rPr>
          <t>20/11/22 3:31.49 ClubChamps
04/03/23 3:20.54 NewmrktOpen
19/11/23 3:02.95 ClubChamps
02/12/23 3:00.86 NewmrktOpen
28/01/24 2:59.43 SuffCounty
17/11/24 2:52.95 ClubChamps</t>
        </r>
      </text>
    </comment>
    <comment ref="Z38" authorId="0" shapeId="0" xr:uid="{78E5F780-E477-4F71-B7FF-4D17DCFB2358}">
      <text>
        <r>
          <rPr>
            <sz val="8"/>
            <color indexed="81"/>
            <rFont val="Tahoma"/>
            <family val="2"/>
          </rPr>
          <t>18/09/22 7:52.49 ClubChamps
17/09/23 6:50.74 ClubChamps
15/09/24 6:16.98 ClubChamps</t>
        </r>
      </text>
    </comment>
    <comment ref="F39" authorId="0" shapeId="0" xr:uid="{17E52A52-8200-4568-AD3D-88ED0099916F}">
      <text>
        <r>
          <rPr>
            <sz val="8"/>
            <color indexed="81"/>
            <rFont val="Tahoma"/>
            <family val="2"/>
          </rPr>
          <t>17/09/22 0:36.35 JFLMildnhll
12/11/22 0:31.96 ClubChamps
28/01/23 0:30.69 SuffCounty
05/03/23 0:30.12 NewmrktOpen
24/03/23 0:29.57 Cambridge
11/11/23 0:28.71 ClubChamps
03/12/23 0:27.96 NewmrktOpen
27/01/24 0:27.28 SuffCounty
06/07/24 0:27.01 Cambridge
20/10/24 0:26.81 SuffDevelop
09/11/24 0:26.75 ClubChamps
01/02/25 0:26.52 SuffCounty</t>
        </r>
      </text>
    </comment>
    <comment ref="G39" authorId="0" shapeId="0" xr:uid="{C73A3968-63A7-4E14-B892-738B9B8ABF99}">
      <text>
        <r>
          <rPr>
            <sz val="8"/>
            <color indexed="81"/>
            <rFont val="Tahoma"/>
            <family val="2"/>
          </rPr>
          <t>19/11/22 1:14.25 ClubChamps
05/03/23 1:06.56 NewmrktOpen
03/06/23 1:05.39 WestSuff
18/11/23 1:02.44 ClubChamps
22/05/24 1:01.23 TimeTrial
07/09/24 0:59.46 SFLNewmrkt
16/11/24 0:59.17 ClubChamps</t>
        </r>
      </text>
    </comment>
    <comment ref="H39" authorId="0" shapeId="0" xr:uid="{119292C2-4994-4B3E-BAF6-3D7148A3101E}">
      <text>
        <r>
          <rPr>
            <sz val="8"/>
            <color indexed="81"/>
            <rFont val="Tahoma"/>
            <family val="2"/>
          </rPr>
          <t>06/10/22 2:54.38 ClubChamps
13/10/23 2:25.68 ClubChamps
04/10/24 2:14.53 ClubChamps</t>
        </r>
      </text>
    </comment>
    <comment ref="I39" authorId="0" shapeId="0" xr:uid="{6B478790-3BC8-4AC4-A329-7BC54554444A}">
      <text>
        <r>
          <rPr>
            <sz val="8"/>
            <color indexed="81"/>
            <rFont val="Tahoma"/>
            <family val="2"/>
          </rPr>
          <t>21/10/22 5:59.49 ClubChamps
20/10/23 5:19.62 ClubChamps
11/10/24 5:02.84 ClubChamps</t>
        </r>
      </text>
    </comment>
    <comment ref="J39" authorId="0" shapeId="0" xr:uid="{08C4C6E9-8458-4404-9B43-DC7A5229A7AB}">
      <text>
        <r>
          <rPr>
            <sz val="8"/>
            <color indexed="81"/>
            <rFont val="Tahoma"/>
            <family val="2"/>
          </rPr>
          <t>23/10/22 12:38.17 ClubChamps
13/10/24 11:42.76 ClubChamps
12/10/25 11:31.39 ClubChampsLD (ST)</t>
        </r>
      </text>
    </comment>
    <comment ref="K39" authorId="0" shapeId="0" xr:uid="{8DD07D66-25DB-456C-9909-7A5F9FB3A8B6}">
      <text>
        <r>
          <rPr>
            <sz val="8"/>
            <color indexed="81"/>
            <rFont val="Tahoma"/>
            <family val="2"/>
          </rPr>
          <t>15/10/23 21:53.90 ClubChamps
06/10/24 21:11.86 ClubChamps</t>
        </r>
      </text>
    </comment>
    <comment ref="M39" authorId="0" shapeId="0" xr:uid="{BFB872B7-393B-45C6-880E-0555867232F0}">
      <text>
        <r>
          <rPr>
            <sz val="8"/>
            <color indexed="81"/>
            <rFont val="Tahoma"/>
            <family val="2"/>
          </rPr>
          <t>11/06/22 0:43.02 JFLNewmrkt
17/09/22 0:39.13 JFLMildnhll
19/11/22 0:36.12 ClubChamps
04/12/22 0:35.80 NewmrktOpen
05/03/23 0:34.91 NewmrktOpen
18/11/23 0:34.04 ClubChamps
03/12/23 0:32.93 NewmrktOpen
20/10/24 0:31.63 SuffDevelop
16/11/24 0:31.26 ClubChamps</t>
        </r>
      </text>
    </comment>
    <comment ref="N39" authorId="0" shapeId="0" xr:uid="{CDF4DD3C-CF27-4511-9795-7814F261B016}">
      <text>
        <r>
          <rPr>
            <sz val="8"/>
            <color indexed="81"/>
            <rFont val="Tahoma"/>
            <family val="2"/>
          </rPr>
          <t>12/11/22 1:23.05 ClubChamps
04/03/23 1:16.17 NewmrktOpen
17/06/23 1:15.00 DaveRobinson
15/06/24 1:09.70 DaveRobinson
09/11/24 1:09.42 ClubChamps</t>
        </r>
      </text>
    </comment>
    <comment ref="O39" authorId="0" shapeId="0" xr:uid="{B92999E6-5077-456B-9AFF-9D51AEBC02FC}">
      <text>
        <r>
          <rPr>
            <sz val="8"/>
            <color indexed="81"/>
            <rFont val="Tahoma"/>
            <family val="2"/>
          </rPr>
          <t>23/09/22 3:06.99 ClubChamps
22/09/23 2:45.98 ClubChamps
20/09/24 2:36.06 ClubChamps</t>
        </r>
      </text>
    </comment>
    <comment ref="Q39" authorId="0" shapeId="0" xr:uid="{ECA01BE9-8D02-47D5-8353-9481DB272D56}">
      <text>
        <r>
          <rPr>
            <sz val="8"/>
            <color indexed="81"/>
            <rFont val="Tahoma"/>
            <family val="2"/>
          </rPr>
          <t>20/11/21 0:59.60 ClubChamps
12/03/22 0:56.05 JFLMildnhll
11/06/22 0:50.79 JFLNewmrkt
17/09/22 0:44.72 JFLMildnhll
19/11/22 0:43.21 ClubChamps
04/12/22 0:41.58 NewmrktOpen
04/03/23 0:40.05 NewmrktOpen
25/03/23 0:39.57 Cambridge
04/06/23 0:39.02 WestSuff
01/07/23 0:37.69 Cambridge
18/11/23 0:36.17 ClubChamps
21/01/24 0:36.09 SuffCounty
06/07/24 0:35.82 Cambridge
08/09/24 0:35.52 Nifty50s
16/11/24 0:35.03 ClubChamps
14/09/25 0:34.41 Nifty50s</t>
        </r>
      </text>
    </comment>
    <comment ref="R39" authorId="0" shapeId="0" xr:uid="{7ED5633A-BC46-4038-8A8A-0CA91FF2BFCE}">
      <text>
        <r>
          <rPr>
            <sz val="8"/>
            <color indexed="81"/>
            <rFont val="Tahoma"/>
            <family val="2"/>
          </rPr>
          <t>30/09/22 1:42.77 ClubChampsLD (ST)
12/11/22 1:36.30 ClubChamps
04/03/23 1:31.03 NewmrktOpen
25/03/23 1:29.85 Cambridge
03/06/23 1:26.66 WestSuff
24/06/23 1:25.30 SFLStIves
11/11/23 1:25.26 ClubChamps
15/06/24 1:19.28 DaveRobinson
09/11/24 1:19.10 ClubChamps</t>
        </r>
      </text>
    </comment>
    <comment ref="S39" authorId="0" shapeId="0" xr:uid="{264E7B55-EC3F-4B54-B589-5C9AFA28B991}">
      <text>
        <r>
          <rPr>
            <sz val="8"/>
            <color indexed="81"/>
            <rFont val="Tahoma"/>
            <family val="2"/>
          </rPr>
          <t>30/09/22 3:43.34 ClubChamps
29/09/23 3:07.28 ClubChamps
27/09/24 2:58.62 ClubChamps
03/10/25 2:56.71 ClubChamps</t>
        </r>
      </text>
    </comment>
    <comment ref="U39" authorId="0" shapeId="0" xr:uid="{D98EDB74-2625-40DB-AA85-4C528923BD60}">
      <text>
        <r>
          <rPr>
            <sz val="8"/>
            <color indexed="81"/>
            <rFont val="Tahoma"/>
            <family val="2"/>
          </rPr>
          <t>12/03/22 0:53.54 JFLMildnhll
12/11/22 0:40.78 ClubChamps
03/12/22 0:40.10 NewmrktOpen
05/03/23 0:35.94 NewmrktOpen
25/03/23 0:33.97 Cambridge
11/11/23 0:33.26 ClubChamps
20/01/24 0:32.41 SuffCounty
08/09/24 0:32.21 Nifty50s
09/11/24 0:30.89 ClubChamps
31/05/25 0:30.88 WestSuff</t>
        </r>
      </text>
    </comment>
    <comment ref="V39" authorId="0" shapeId="0" xr:uid="{7388CA3F-5826-4422-BF56-86125741F986}">
      <text>
        <r>
          <rPr>
            <sz val="8"/>
            <color indexed="81"/>
            <rFont val="Tahoma"/>
            <family val="2"/>
          </rPr>
          <t>18/11/23 1:22.02 ClubChamps
20/09/25 1:21.48 SFLWhttlsy</t>
        </r>
      </text>
    </comment>
    <comment ref="X39" authorId="0" shapeId="0" xr:uid="{DD8B1713-6AD2-4F6F-B6AA-DD6F4BB741AC}">
      <text>
        <r>
          <rPr>
            <sz val="8"/>
            <color indexed="81"/>
            <rFont val="Tahoma"/>
            <family val="2"/>
          </rPr>
          <t>11/06/22 1:35.01 JFLNewmrkt
17/09/22 1:31.40 JFLMildnhll
20/11/22 1:22.90 ClubChamps
05/03/23 1:17.95 NewmrktOpen
24/06/23 1:16.86 SFLStIves
01/07/23 1:14.29 Cambridge
19/11/23 1:11.19 ClubChamps
06/07/24 1:10.11 Cambridge
17/11/24 1:07.85 ClubChamps</t>
        </r>
      </text>
    </comment>
    <comment ref="Y39" authorId="0" shapeId="0" xr:uid="{F3C26B54-C6C4-4436-AA33-4AD5D30D8EAB}">
      <text>
        <r>
          <rPr>
            <sz val="8"/>
            <color indexed="81"/>
            <rFont val="Tahoma"/>
            <family val="2"/>
          </rPr>
          <t>20/11/22 3:02.03 ClubChamps
04/03/23 2:53.55 NewmrktOpen
19/11/23 2:38.96 ClubChamps
17/11/24 2:35.31 ClubChamps</t>
        </r>
      </text>
    </comment>
    <comment ref="Z39" authorId="0" shapeId="0" xr:uid="{F1877569-6566-4580-B86F-52D8C5FA10F4}">
      <text>
        <r>
          <rPr>
            <sz val="8"/>
            <color indexed="81"/>
            <rFont val="Tahoma"/>
            <family val="2"/>
          </rPr>
          <t>17/09/23 6:12.99 ClubChamps</t>
        </r>
      </text>
    </comment>
    <comment ref="E40" authorId="0" shapeId="0" xr:uid="{00000000-0006-0000-0100-00001C000000}">
      <text>
        <r>
          <rPr>
            <sz val="8"/>
            <color indexed="81"/>
            <rFont val="Tahoma"/>
            <family val="2"/>
          </rPr>
          <t>22/11/15 0:24.32 ClubChamps
12/11/16 0:21.97 ClubChamps</t>
        </r>
      </text>
    </comment>
    <comment ref="F40" authorId="0" shapeId="0" xr:uid="{00000000-0006-0000-0100-00001D000000}">
      <text>
        <r>
          <rPr>
            <sz val="8"/>
            <color indexed="81"/>
            <rFont val="Tahoma"/>
            <family val="2"/>
          </rPr>
          <t>12/06/15 1:09.50 ColourGala
26/02/16 0:52.10 ColourGala
06/05/16 0:50.82 ColourGala
08/10/16 0:48.53 RichardShaw
12/11/16 0:46.34 ClubChamps
05/05/17 0:45.93 ColourGala
07/05/17 0:44.68 WestSuff
16/09/17 0:42.92 SFLNewmrkt
07/10/17 0:42.34 JFLNewmrkt
11/11/17 0:41.66 ClubChamps
13/01/18 0:39.46 Barracudas
29/09/18 0:38.11 SFLNewmrkt
23/03/19 0:37.35 StwmrktOpen
19/07/19 0:36.39 ColourGala
19/10/19 0:34.57 JFLNewmrkt
09/11/19 0:33.15 ClubChamps
10/09/21 0:32.06 ColourGala
23/10/21 0:30.13 SuffDevelop
13/11/21 0:29.97 ClubChamps
05/02/22 0:29.50 SuffCounty
12/11/22 0:28.10 ClubChamps
05/03/23 0:27.99 NewmrktOpen
11/11/23 0:27.39 ClubChamps
20/10/24 0:27.31 SuffDevelop</t>
        </r>
      </text>
    </comment>
    <comment ref="G40" authorId="0" shapeId="0" xr:uid="{70B3A10D-84BF-4DA9-9470-B48D15417540}">
      <text>
        <r>
          <rPr>
            <sz val="8"/>
            <color indexed="81"/>
            <rFont val="Tahoma"/>
            <family val="2"/>
          </rPr>
          <t>15/04/18 1:27.87 TimeTrial
05/04/19 1:24.50 TimeTrial
08/12/19 1:16.96 NewmrktOpen
20/11/21 1:06.65 ClubChamps
20/03/22 1:06.37 NewmrktOpen
04/12/22 1:03.08 NewmrktOpen
20/05/24 1:00.96 TimeTrial
20/10/24 1:00.33 SuffDevelop</t>
        </r>
      </text>
    </comment>
    <comment ref="H40" authorId="0" shapeId="0" xr:uid="{9BFF793C-DAF7-4718-8313-9E8A2EA677A9}">
      <text>
        <r>
          <rPr>
            <sz val="8"/>
            <color indexed="81"/>
            <rFont val="Tahoma"/>
            <family val="2"/>
          </rPr>
          <t>20/10/17 3:35.38 ClubChamps
27/04/18 3:24.94 TimeTrial
19/10/18 3:11.50 ClubChamps
18/10/19 2:53.09 ClubChamps
21/02/20 2:50.00 TimeTrial
26/11/21 2:24.75 ClubChampsLD
06/10/22 2:19.79 ClubChamps
13/10/23 2:14.09 ClubChamps</t>
        </r>
      </text>
    </comment>
    <comment ref="I40" authorId="0" shapeId="0" xr:uid="{EFCC66BE-639E-4769-8633-6B7EAE3ED639}">
      <text>
        <r>
          <rPr>
            <sz val="8"/>
            <color indexed="81"/>
            <rFont val="Tahoma"/>
            <family val="2"/>
          </rPr>
          <t>26/10/18 6:58.19 ClubChamps
25/10/19 6:16.03 ClubChamps
10/12/21 5:16.19 ClubChampsLD
21/10/22 5:05.92 ClubChamps
20/10/23 5:02.11 ClubChamps</t>
        </r>
      </text>
    </comment>
    <comment ref="J40" authorId="0" shapeId="0" xr:uid="{428489E8-44D6-4097-810E-E4570971733F}">
      <text>
        <r>
          <rPr>
            <sz val="8"/>
            <color indexed="81"/>
            <rFont val="Tahoma"/>
            <family val="2"/>
          </rPr>
          <t>15/10/17 16:01.80 ClubChamps
20/10/19 12:53.91 ClubChamps
23/10/22 10:54.05 ClubChamps
22/10/23 10:32.24 ClubChamps</t>
        </r>
      </text>
    </comment>
    <comment ref="K40" authorId="0" shapeId="0" xr:uid="{85E6D2D1-0F8E-409A-B9A4-B0DFE4CFFE62}">
      <text>
        <r>
          <rPr>
            <sz val="8"/>
            <color indexed="81"/>
            <rFont val="Tahoma"/>
            <family val="2"/>
          </rPr>
          <t>09/10/22 21:46.97 ClubChamps
15/10/23 20:38.94 ClubChamps</t>
        </r>
      </text>
    </comment>
    <comment ref="L40" authorId="0" shapeId="0" xr:uid="{00000000-0006-0000-0100-00001E000000}">
      <text>
        <r>
          <rPr>
            <sz val="8"/>
            <color indexed="81"/>
            <rFont val="Tahoma"/>
            <family val="2"/>
          </rPr>
          <t>21/11/15 0:28.75 ClubChamps
04/06/16 0:24.88 B&amp;P</t>
        </r>
      </text>
    </comment>
    <comment ref="M40" authorId="0" shapeId="0" xr:uid="{00000000-0006-0000-0100-00001F000000}">
      <text>
        <r>
          <rPr>
            <sz val="8"/>
            <color indexed="81"/>
            <rFont val="Tahoma"/>
            <family val="2"/>
          </rPr>
          <t>12/06/15 1:14.50 ColourGala
21/11/15 1:00.35 ClubChamps
06/05/16 0:58.78 ColourGala
09/09/16 0:56.19 ColourGala
17/02/17 0:54.98 ColourGala
05/05/17 0:54.56 ColourGala
06/05/17 0:54.27 WestSuff
23/02/18 0:47.87 ColourGala
12/05/18 0:47.27 WestSuff
20/10/18 0:46.13 JFLNewmrkt
01/03/19 0:44.94 ColourGala
19/10/19 0:43.40 JFLNewmrkt
07/02/20 0:41.22 ColourGala
14/03/20 0:40.05 JFLBSEdmunds
10/09/21 0:37.97 ColourGala
20/11/21 0:36.75 ClubChamps
06/02/22 0:36.09 SuffCounty
08/07/22 0:34.93 ColourGala
17/07/22 0:33.88 Cambridge
29/01/23 0:33.62 SuffCounty
24/03/23 0:33.05 Cambridge
03/12/23 0:32.43 NewmrktOpen</t>
        </r>
      </text>
    </comment>
    <comment ref="N40" authorId="0" shapeId="0" xr:uid="{A258A107-8C1C-4459-A043-CA50B89BC02B}">
      <text>
        <r>
          <rPr>
            <sz val="8"/>
            <color indexed="81"/>
            <rFont val="Tahoma"/>
            <family val="2"/>
          </rPr>
          <t>22/03/19 1:41.34 TimeTrial
09/11/19 1:32.05 ClubChamps
13/11/21 1:20.59 ClubChamps
16/07/22 1:15.14 Cambridge
12/11/22 1:14.13 ClubChamps
09/09/23 1:13.32 SFLNewmrkt
11/11/23 1:11.03 ClubChamps
27/04/25 1:10.59 NewmrktMstrs</t>
        </r>
      </text>
    </comment>
    <comment ref="O40" authorId="0" shapeId="0" xr:uid="{BF0A19B6-7FC7-4A67-862D-06330DCA5FAA}">
      <text>
        <r>
          <rPr>
            <sz val="8"/>
            <color indexed="81"/>
            <rFont val="Tahoma"/>
            <family val="2"/>
          </rPr>
          <t>23/03/18 3:46.39 TimeTrial
28/09/18 3:39.66 ClubChamps
03/05/19 3:27.12 TimeTrial
27/09/19 3:26.72 ClubChamps
06/03/20 3:10.31 TimeTrial
03/12/21 2:45.42 ClubChampsLD
23/09/22 2:42.92 ClubChamps
22/09/23 2:36.96 ClubChamps</t>
        </r>
      </text>
    </comment>
    <comment ref="Q40" authorId="0" shapeId="0" xr:uid="{00000000-0006-0000-0100-000020000000}">
      <text>
        <r>
          <rPr>
            <sz val="8"/>
            <color indexed="81"/>
            <rFont val="Tahoma"/>
            <family val="2"/>
          </rPr>
          <t>06/05/16 1:11.78 ColourGala
09/09/16 1:07.22 ColourGala
17/02/17 1:06.47 ColourGala
22/04/17 1:05.19 JFLWhttlsey
07/05/17 1:04.73 WestSuff
10/06/17 1:04.33 JFLWisbech
08/07/17 1:04.18 JFLWhttlsey
04/11/17 0:55.65 NewmrktGala
13/01/18 0:55.23 Barracudas
23/02/18 0:54.41 ColourGala
09/06/18 0:53.46 JFLNewmrkt
01/03/19 0:50.69 ColourGala
23/03/19 0:49.04 StwmrktOpen
30/06/19 0:46.35 SuffDevelop
08/12/19 0:44.84 NewmrktOpen
10/09/21 0:41.91 ColourGala
23/10/21 0:40.12 SuffDevelop
30/01/22 0:39.15 SuffCounty
08/07/22 0:38.31 ColourGala
04/03/23 0:36.48 NewmrktOpen
19/05/23 0:36.26 ColourGala
03/12/23 0:34.76 NewmrktOpen
19/01/25 0:34.41 SuffCounty</t>
        </r>
      </text>
    </comment>
    <comment ref="R40" authorId="0" shapeId="0" xr:uid="{9BCA8821-E45E-4596-BB8B-F717A1530E3D}">
      <text>
        <r>
          <rPr>
            <sz val="8"/>
            <color indexed="81"/>
            <rFont val="Tahoma"/>
            <family val="2"/>
          </rPr>
          <t>11/11/17 2:01.07 ClubChamps
12/05/18 1:59.30 WestSuff
09/11/19 1:37.57 ClubChamps
07/12/19 1:37.03 NewmrktOpen
13/11/21 1:27.39 ClubChamps
06/02/22 1:25.93 SuffCounty
12/11/22 1:25.18 ClubChamps
09/09/23 1:19.51 SFLNewmrkt
11/11/23 1:17.66 ClubChamps
02/12/23 1:16.93 NewmrktOpen
01/12/24 1:16.90 NewmrktOpen
16/02/25 1:16.12 SuffMasters</t>
        </r>
      </text>
    </comment>
    <comment ref="S40" authorId="0" shapeId="0" xr:uid="{ED27D668-9411-48D2-9ACF-CF6AFF9C16A9}">
      <text>
        <r>
          <rPr>
            <sz val="8"/>
            <color indexed="81"/>
            <rFont val="Tahoma"/>
            <family val="2"/>
          </rPr>
          <t>13/10/17 4:33.04 ClubChamps
11/10/19 3:41.40 ClubChamps
28/11/21 3:06.84 ClubChampsLD
30/09/22 3:03.84 ClubChamps
29/09/23 2:46.76 ClubChamps</t>
        </r>
      </text>
    </comment>
    <comment ref="T40" authorId="0" shapeId="0" xr:uid="{00000000-0006-0000-0100-000021000000}">
      <text>
        <r>
          <rPr>
            <sz val="8"/>
            <color indexed="81"/>
            <rFont val="Tahoma"/>
            <family val="2"/>
          </rPr>
          <t>06/05/16 0:26.51 ColourGala
04/06/16 0:23.57 B&amp;P
10/06/17 0:23.28 JFLWisbech
07/10/17 0:22.16 JFLNewmrkt</t>
        </r>
      </text>
    </comment>
    <comment ref="U40" authorId="0" shapeId="0" xr:uid="{00000000-0006-0000-0100-000022000000}">
      <text>
        <r>
          <rPr>
            <sz val="8"/>
            <color indexed="81"/>
            <rFont val="Tahoma"/>
            <family val="2"/>
          </rPr>
          <t>12/11/16 0:57.28 ClubChamps
13/01/18 0:52.08 Barracudas
23/02/18 0:50.94 ColourGala
10/03/18 0:50.82 JFLNewmrkt
09/06/18 0:48.02 JFLNewmrkt
29/09/18 0:46.35 SFLNewmrkt
01/03/19 0:44.31 ColourGala
08/06/19 0:42.06 JFLKingsLynn
09/11/19 0:40.08 ClubChamps
07/12/19 0:38.83 NewmrktOpen
07/02/20 0:38.63 ColourGala
10/09/21 0:35.69 ColourGala
23/10/21 0:34.67 SuffDevelop
13/11/21 0:34.26 ClubChamps
20/03/22 0:33.75 NewmrktOpen
08/07/22 0:32.05 ColourGala
05/03/23 0:31.55 NewmrktOpen
25/03/23 0:31.06 Cambridge
10/03/24 0:30.37 NewmrktOpen</t>
        </r>
      </text>
    </comment>
    <comment ref="V40" authorId="0" shapeId="0" xr:uid="{74161D3E-BF53-4A8F-A952-C83B2CC3652F}">
      <text>
        <r>
          <rPr>
            <sz val="8"/>
            <color indexed="81"/>
            <rFont val="Tahoma"/>
            <family val="2"/>
          </rPr>
          <t>08/03/19 1:47.15 TimeTrial
20/11/21 1:21.11 ClubChamps
16/07/22 1:19.04 Cambridge</t>
        </r>
      </text>
    </comment>
    <comment ref="W40" authorId="0" shapeId="0" xr:uid="{3374F7F1-0687-4E5B-ABE3-FAE710A3AEB8}">
      <text>
        <r>
          <rPr>
            <sz val="8"/>
            <color indexed="81"/>
            <rFont val="Tahoma"/>
            <family val="2"/>
          </rPr>
          <t>16/09/22 2:55.65 ClubChamps</t>
        </r>
      </text>
    </comment>
    <comment ref="X40" authorId="0" shapeId="0" xr:uid="{0962E7F7-A381-47BB-9001-73B90355E562}">
      <text>
        <r>
          <rPr>
            <sz val="8"/>
            <color indexed="81"/>
            <rFont val="Tahoma"/>
            <family val="2"/>
          </rPr>
          <t>08/12/19 1:27.39 NewmrktOpen
21/11/21 1:15.67 ClubChamps
04/12/22 1:14.15 NewmrktOpen
10/09/23 1:10.50 Nifty50s
10/03/24 1:09.85 NewmrktOpen</t>
        </r>
      </text>
    </comment>
    <comment ref="Y40" authorId="0" shapeId="0" xr:uid="{A3463AD0-9E62-42F9-8D67-C56996EDB9C5}">
      <text>
        <r>
          <rPr>
            <sz val="8"/>
            <color indexed="81"/>
            <rFont val="Tahoma"/>
            <family val="2"/>
          </rPr>
          <t>21/11/21 2:49.37 ClubChamps</t>
        </r>
      </text>
    </comment>
    <comment ref="Z40" authorId="0" shapeId="0" xr:uid="{7F001590-DE6D-46FF-87D6-5ABBCD063702}">
      <text>
        <r>
          <rPr>
            <sz val="8"/>
            <color indexed="81"/>
            <rFont val="Tahoma"/>
            <family val="2"/>
          </rPr>
          <t>27/10/19 6:52.37 ClubChamps
18/09/22 5:58.58 ClubChamps
17/09/23 5:39.81 ClubChamps</t>
        </r>
      </text>
    </comment>
    <comment ref="E41" authorId="0" shapeId="0" xr:uid="{00000000-0006-0000-0100-00002D000000}">
      <text>
        <r>
          <rPr>
            <sz val="8"/>
            <color indexed="81"/>
            <rFont val="Tahoma"/>
            <family val="2"/>
          </rPr>
          <t>12/11/16 0:26.06 ClubChamps
19/11/17 0:22.00 ClubChamps</t>
        </r>
      </text>
    </comment>
    <comment ref="F41" authorId="0" shapeId="0" xr:uid="{00000000-0006-0000-0100-00002E000000}">
      <text>
        <r>
          <rPr>
            <sz val="8"/>
            <color indexed="81"/>
            <rFont val="Tahoma"/>
            <family val="2"/>
          </rPr>
          <t>12/11/16 0:57.56 ClubChamps
09/12/16 0:55.94 ColourGala
05/05/17 0:52.97 ColourGala
11/11/17 0:48.27 ClubChamps
23/02/18 0:47.25 ColourGala
04/05/18 0:43.42 ColourGala
10/11/18 0:40.42 ClubChamps
26/04/19 0:38.03 ColourGala
27/04/19 0:36.64 JFLWhttlsey
30/06/19 0:36.16 SuffDevelop
09/11/19 0:35.43 ClubChamps
13/11/21 0:31.02 ClubChamps
05/02/22 0:29.98 SuffCounty
20/03/22 0:29.68 NewmrktOpen
08/07/22 0:29.24 ColourGala
25/09/22 0:29.13 NewmrktOpen
12/11/22 0:27.89 ClubChamps
28/01/23 0:27.20 SuffCounty
19/05/23 0:27.15 ColourGala
01/07/23 0:27.05 Cambridge
09/03/24 0:26.77 NewmrktOpen
08/09/24 0:26.59 Nifty50s
09/11/24 0:26.40 ClubChamps
31/05/25 0:26.30 WestSuff</t>
        </r>
      </text>
    </comment>
    <comment ref="G41" authorId="0" shapeId="0" xr:uid="{972CD69F-B140-4CC1-B95D-6F032962EEE9}">
      <text>
        <r>
          <rPr>
            <sz val="8"/>
            <color indexed="81"/>
            <rFont val="Tahoma"/>
            <family val="2"/>
          </rPr>
          <t>18/11/17 1:52.23 ClubChamps
15/04/18 1:37.51 TimeTrial
16/06/18 1:30.04 SuffDevelop
17/11/18 1:24.11 ClubChamps
05/04/19 1:22.10 TimeTrial
16/11/19 1:20.87 ClubChamps
23/10/21 1:10.99 SuffDevelop
20/11/21 1:08.49 ClubChamps
19/11/22 1:00.93 ClubChamps
20/05/24 0:59.78 TimeTrial
15/06/24 0:58.11 DaveRobinson
12/07/25 0:57.91 DaveRobinson</t>
        </r>
      </text>
    </comment>
    <comment ref="H41" authorId="0" shapeId="0" xr:uid="{590DDB6C-E260-4C1D-B597-3331522ABC70}">
      <text>
        <r>
          <rPr>
            <sz val="8"/>
            <color indexed="81"/>
            <rFont val="Tahoma"/>
            <family val="2"/>
          </rPr>
          <t>02/03/18 3:49.67 TimeTrial
27/04/18 3:25.74 TimeTrial
19/10/18 3:10.85 ClubChamps
22/02/19 3:00.06 TimeTrial
23/10/21 2:34.12 SuffDevelop
26/11/21 2:29.59 ClubChampsLD
06/10/22 2:16.15 ClubChamps
04/10/24 2:12.53 ClubChamps</t>
        </r>
      </text>
    </comment>
    <comment ref="I41" authorId="0" shapeId="0" xr:uid="{51DDD6AA-52C0-4210-9D9C-0864765DEC16}">
      <text>
        <r>
          <rPr>
            <sz val="8"/>
            <color indexed="81"/>
            <rFont val="Tahoma"/>
            <family val="2"/>
          </rPr>
          <t>20/07/18 7:26.09 TimeTrial
26/10/18 6:41.44 ClubChamps
13/04/19 6:17.85 NewmrktOpen
10/12/21 5:15.84 ClubChampsLD
21/10/22 5:02.50 ClubChamps
11/10/24 4:47.19 ClubChamps</t>
        </r>
      </text>
    </comment>
    <comment ref="J41" authorId="0" shapeId="0" xr:uid="{9B4F4B09-4C01-4028-A5FE-CF1F65C5F96D}">
      <text>
        <r>
          <rPr>
            <sz val="8"/>
            <color indexed="81"/>
            <rFont val="Tahoma"/>
            <family val="2"/>
          </rPr>
          <t>23/10/22 10:39.74 ClubChamps</t>
        </r>
      </text>
    </comment>
    <comment ref="K41" authorId="0" shapeId="0" xr:uid="{CFE0CB7A-72D4-4EFD-B578-25597FD38FB2}">
      <text>
        <r>
          <rPr>
            <sz val="8"/>
            <color indexed="81"/>
            <rFont val="Tahoma"/>
            <family val="2"/>
          </rPr>
          <t>22/09/19 25:14.43 ClubChamps
09/10/22 20:29.79 ClubChamps
06/10/24 19:37.20 ClubChamps</t>
        </r>
      </text>
    </comment>
    <comment ref="L41" authorId="0" shapeId="0" xr:uid="{00000000-0006-0000-0100-00002F000000}">
      <text>
        <r>
          <rPr>
            <sz val="8"/>
            <color indexed="81"/>
            <rFont val="Tahoma"/>
            <family val="2"/>
          </rPr>
          <t>19/11/16 0:28.12 ClubChamps
13/05/17 0:23.07 JKHNovice</t>
        </r>
      </text>
    </comment>
    <comment ref="M41" authorId="0" shapeId="0" xr:uid="{00000000-0006-0000-0100-000030000000}">
      <text>
        <r>
          <rPr>
            <sz val="8"/>
            <color indexed="81"/>
            <rFont val="Tahoma"/>
            <family val="2"/>
          </rPr>
          <t>19/11/16 0:58.08 ClubChamps
09/12/16 0:55.30 ColourGala
05/05/17 0:51.56 ColourGala
18/11/17 0:51.06 ClubChamps
23/02/18 0:51.05 ColourGala
04/05/18 0:49.12 ColourGala
16/06/18 0:46.64 SuffDevelop
17/11/18 0:45.39 ClubChamps
26/04/19 0:43.56 ColourGala
27/04/19 0:40.64 JFLWhttlsey
19/07/19 0:40.56 ColourGala
16/11/19 0:40.49 ClubChamps
10/09/21 0:35.44 ColourGala
20/11/21 0:34.48 ClubChamps
06/02/22 0:33.92 SuffCounty
20/03/22 0:32.98 NewmrktOpen
25/09/22 0:32.30 NewmrktOpen
19/11/22 0:31.33 ClubChamps
29/01/23 0:31.08 SuffCounty
10/09/23 0:31.03 Nifty50s
18/11/23 0:30.55 ClubChamps
10/03/24 0:30.17 NewmrktOpen
08/09/24 0:29.59 Nifty50s
02/02/25 0:28.70 SuffCounty</t>
        </r>
      </text>
    </comment>
    <comment ref="N41" authorId="0" shapeId="0" xr:uid="{A7A8400F-3450-427B-80DF-78F166109245}">
      <text>
        <r>
          <rPr>
            <sz val="8"/>
            <color indexed="81"/>
            <rFont val="Tahoma"/>
            <family val="2"/>
          </rPr>
          <t>11/11/17 1:53.07 ClubChamps
10/11/18 1:39.38 ClubChamps
22/03/19 1:30.65 TimeTrial
09/11/19 1:26.91 ClubChamps
13/11/21 1:14.53 ClubChamps
30/01/22 1:13.60 SuffCounty
19/03/22 1:12.65 NewmrktOpen
12/11/22 1:08.72 ClubChamps
17/06/23 1:05.73 DaveRobinson
09/11/24 1:04.89 ClubChamps
19/01/25 1:04.52 SuffCounty</t>
        </r>
      </text>
    </comment>
    <comment ref="O41" authorId="0" shapeId="0" xr:uid="{496A28BB-ED99-4B3D-9770-455DDB8E9C92}">
      <text>
        <r>
          <rPr>
            <sz val="8"/>
            <color indexed="81"/>
            <rFont val="Tahoma"/>
            <family val="2"/>
          </rPr>
          <t>29/06/18 3:31.45 TimeTrial
03/05/19 3:15.77 TimeTrial
30/06/19 3:02.31 SuffDevelop
23/10/21 2:47.75 SuffDevelop
03/12/21 2:40.53 ClubChampsLD
06/02/22 2:37.52 SuffCounty
23/09/22 2:31.97 ClubChamps
22/09/23 2:27.38 ClubChamps
20/09/24 2:22.23 ClubChamps</t>
        </r>
      </text>
    </comment>
    <comment ref="P41" authorId="0" shapeId="0" xr:uid="{00000000-0006-0000-0100-000031000000}">
      <text>
        <r>
          <rPr>
            <sz val="8"/>
            <color indexed="81"/>
            <rFont val="Tahoma"/>
            <family val="2"/>
          </rPr>
          <t>13/05/17 0:34.07 JKHNovice</t>
        </r>
      </text>
    </comment>
    <comment ref="Q41" authorId="0" shapeId="0" xr:uid="{00000000-0006-0000-0100-000032000000}">
      <text>
        <r>
          <rPr>
            <sz val="8"/>
            <color indexed="81"/>
            <rFont val="Tahoma"/>
            <family val="2"/>
          </rPr>
          <t>05/05/17 1:16.22 ColourGala
23/02/18 1:00.32 ColourGala
04/05/18 0:58.56 ColourGala
17/11/18 0:56.48 ClubChamps
13/04/19 0:53.32 NewmrktOpen
26/04/19 0:51.97 ColourGala
24/05/19 0:51.56 ColourGala
13/07/19 0:50.54 JFLDeepings
19/07/19 0:50.28 ColourGala
07/02/20 0:49.25 ColourGala
14/03/20 0:47.31 JFLBSEdmunds
10/09/21 0:42.42 ColourGala
20/11/21 0:40.79 ClubChamps
19/03/22 0:40.63 NewmrktOpen
08/07/22 0:38.83 ColourGala
19/11/22 0:36.63 ClubChamps
19/05/23 0:35.45 ColourGala
08/09/24 0:34.36 Nifty50s
20/10/24 0:34.13 SuffDevelop
02/03/25 0:33.65 NewmrktOpen</t>
        </r>
      </text>
    </comment>
    <comment ref="R41" authorId="0" shapeId="0" xr:uid="{A757C36B-CCDC-4689-9A7A-3F9E2F30C99B}">
      <text>
        <r>
          <rPr>
            <sz val="8"/>
            <color indexed="81"/>
            <rFont val="Tahoma"/>
            <family val="2"/>
          </rPr>
          <t>11/11/17 2:28.06 ClubChamps
10/11/18 1:52.10 ClubChamps
09/11/19 1:48.13 ClubChamps
13/11/21 1:31.82 ClubChamps
09/11/24 1:15.85 ClubChamps</t>
        </r>
      </text>
    </comment>
    <comment ref="S41" authorId="0" shapeId="0" xr:uid="{B7B34691-BE2D-4870-881D-DAB2A82A2BE8}">
      <text>
        <r>
          <rPr>
            <sz val="8"/>
            <color indexed="81"/>
            <rFont val="Tahoma"/>
            <family val="2"/>
          </rPr>
          <t>25/05/18 4:24.46 TimeTrial
12/10/18 4:00.13 ClubChamps
28/11/21 3:14.85 ClubChampsLD</t>
        </r>
      </text>
    </comment>
    <comment ref="T41" authorId="0" shapeId="0" xr:uid="{00000000-0006-0000-0100-000033000000}">
      <text>
        <r>
          <rPr>
            <sz val="8"/>
            <color indexed="81"/>
            <rFont val="Tahoma"/>
            <family val="2"/>
          </rPr>
          <t>05/05/17 0:32.22 ColourGala</t>
        </r>
      </text>
    </comment>
    <comment ref="U41" authorId="0" shapeId="0" xr:uid="{F2639242-20E0-4EB9-AB11-E5760276F959}">
      <text>
        <r>
          <rPr>
            <sz val="8"/>
            <color indexed="81"/>
            <rFont val="Tahoma"/>
            <family val="2"/>
          </rPr>
          <t>11/11/17 1:09.29 ClubChamps
23/02/18 0:55.26 ColourGala
04/05/18 0:54.76 ColourGala
26/04/19 0:45.97 ColourGala
24/05/19 0:44.38 ColourGala
07/02/20 0:40.40 ColourGala
10/09/21 0:34.98 ColourGala
08/07/22 0:32.27 ColourGala
25/09/22 0:31.92 NewmrktOpen
21/01/23 0:30.80 SuffCounty
19/05/23 0:29.07 ColourGala
16/12/23 0:28.84 StwmrktOpen
08/09/24 0:28.56 Nifty50s
01/03/25 0:28.53 NewmrktOpen
31/05/25 0:28.09 WestSuff</t>
        </r>
      </text>
    </comment>
    <comment ref="V41" authorId="0" shapeId="0" xr:uid="{E951C2AC-A0DA-43F2-8DAE-40D37B2BC519}">
      <text>
        <r>
          <rPr>
            <sz val="8"/>
            <color indexed="81"/>
            <rFont val="Tahoma"/>
            <family val="2"/>
          </rPr>
          <t>17/11/18 1:54.70 ClubChamps
08/03/19 1:47.40 TimeTrial
29/06/19 1:44.54 SuffDevelop
16/11/19 1:42.66 ClubChamps
20/11/21 1:21.10 ClubChamps
19/11/22 1:13.06 ClubChamps
17/06/23 1:08.48 DaveRobinson
15/06/24 1:04.84 DaveRobinson
12/07/25 1:04.37 DaveRobinson</t>
        </r>
      </text>
    </comment>
    <comment ref="W41" authorId="0" shapeId="0" xr:uid="{F6511B79-963E-4F17-B818-A29D78D486F3}">
      <text>
        <r>
          <rPr>
            <sz val="8"/>
            <color indexed="81"/>
            <rFont val="Tahoma"/>
            <family val="2"/>
          </rPr>
          <t>21/09/18 4:19.40 ClubChamps
20/09/19 3:41.54 ClubChamps
06/12/21 3:12.88 ClubChampsLD
15/09/23 2:45.11 ClubChamps
13/09/24 2:37.24 ClubChamps</t>
        </r>
      </text>
    </comment>
    <comment ref="X41" authorId="0" shapeId="0" xr:uid="{73FDFB0B-C7B0-482D-9E84-0A957CA2CC93}">
      <text>
        <r>
          <rPr>
            <sz val="8"/>
            <color indexed="81"/>
            <rFont val="Tahoma"/>
            <family val="2"/>
          </rPr>
          <t>19/11/17 2:01.32 ClubChamps
18/11/18 1:42.57 ClubChamps
12/04/19 1:34.13 TimeTrial
29/06/19 1:30.78 SuffDevelop
17/11/19 1:30.66 ClubChamps
14/03/20 1:27.13 JFLBSEdmunds
21/11/21 1:15.50 ClubChamps
25/09/22 1:11.90 NewmrktOpen
20/11/22 1:09.89 ClubChamps
28/01/23 1:09.06 SuffCounty
19/11/23 1:07.82 ClubChamps
08/09/24 1:05.65 Nifty50s
17/11/24 1:05.50 ClubChamps
11/06/25 1:04.94 TimeTrial</t>
        </r>
      </text>
    </comment>
    <comment ref="Y41" authorId="0" shapeId="0" xr:uid="{EBB6BFCE-2438-453B-87BB-48E9C9B8264D}">
      <text>
        <r>
          <rPr>
            <sz val="8"/>
            <color indexed="81"/>
            <rFont val="Tahoma"/>
            <family val="2"/>
          </rPr>
          <t>17/11/19 3:24.46 ClubChamps
20/11/22 2:38.94 ClubChamps
19/11/23 2:33.74 ClubChamps
17/11/24 2:28.99 ClubChamps</t>
        </r>
      </text>
    </comment>
    <comment ref="Z41" authorId="0" shapeId="0" xr:uid="{57B51A52-BE21-4E5E-8B85-4F6837218BDA}">
      <text>
        <r>
          <rPr>
            <sz val="8"/>
            <color indexed="81"/>
            <rFont val="Tahoma"/>
            <family val="2"/>
          </rPr>
          <t>18/09/22 5:36.17 ClubChamps
17/09/23 5:26.57 ClubChamps
15/09/24 5:22.33 ClubChamps</t>
        </r>
      </text>
    </comment>
    <comment ref="F42" authorId="0" shapeId="0" xr:uid="{9F868259-FA8E-43EB-BCAD-425B0136AA73}">
      <text>
        <r>
          <rPr>
            <sz val="8"/>
            <color indexed="81"/>
            <rFont val="Tahoma"/>
            <family val="2"/>
          </rPr>
          <t>07/02/20 0:38.29 ColourGala
10/09/21 0:34.31 ColourGala
13/11/21 0:32.47 ClubChamps
05/02/22 0:30.55 SuffCounty
12/11/22 0:29.78 ClubChamps
11/11/23 0:28.56 ClubChamps
09/11/24 0:27.53 ClubChamps</t>
        </r>
      </text>
    </comment>
    <comment ref="G42" authorId="0" shapeId="0" xr:uid="{DEB500EF-30BC-462F-A8E2-138FB8AF53EC}">
      <text>
        <r>
          <rPr>
            <sz val="8"/>
            <color indexed="81"/>
            <rFont val="Tahoma"/>
            <family val="2"/>
          </rPr>
          <t>21/02/20 1:29.36 TimeTrial (ST)
20/11/21 1:10.89 ClubChamps
19/11/22 1:05.46 ClubChamps
18/11/23 1:03.38 ClubChamps
16/11/24 1:01.12 ClubChamps</t>
        </r>
      </text>
    </comment>
    <comment ref="H42" authorId="0" shapeId="0" xr:uid="{9CB6A1E3-C44D-41E4-AF06-A724184FB83F}">
      <text>
        <r>
          <rPr>
            <sz val="8"/>
            <color indexed="81"/>
            <rFont val="Tahoma"/>
            <family val="2"/>
          </rPr>
          <t>21/02/20 3:08.07 TimeTrial
26/11/21 2:41.25 ClubChampsLD</t>
        </r>
      </text>
    </comment>
    <comment ref="I42" authorId="0" shapeId="0" xr:uid="{0A3EC2E1-6015-4C89-9506-290FC1FB2FE6}">
      <text>
        <r>
          <rPr>
            <sz val="8"/>
            <color indexed="81"/>
            <rFont val="Tahoma"/>
            <family val="2"/>
          </rPr>
          <t>10/12/21 5:52.16 ClubChampsLD</t>
        </r>
      </text>
    </comment>
    <comment ref="M42" authorId="0" shapeId="0" xr:uid="{3A0AC219-18F6-4364-A88B-54837653778F}">
      <text>
        <r>
          <rPr>
            <sz val="8"/>
            <color indexed="81"/>
            <rFont val="Tahoma"/>
            <family val="2"/>
          </rPr>
          <t>07/02/20 0:44.93 ColourGala
14/03/20 0:41.38 JFLBSEdmunds
08/07/22 0:38.95 ColourGala
19/11/22 0:37.57 ClubChamps
18/11/23 0:35.30 ClubChamps
25/04/25 0:34.09 ColourGala</t>
        </r>
      </text>
    </comment>
    <comment ref="N42" authorId="0" shapeId="0" xr:uid="{E767588A-7888-4123-8930-D0BC99A74F9F}">
      <text>
        <r>
          <rPr>
            <sz val="8"/>
            <color indexed="81"/>
            <rFont val="Tahoma"/>
            <family val="2"/>
          </rPr>
          <t>11/11/23 1:17.03 ClubChamps
09/11/24 1:15.36 ClubChamps</t>
        </r>
      </text>
    </comment>
    <comment ref="O42" authorId="0" shapeId="0" xr:uid="{98EBDD05-52F3-4683-940A-AEC2E956177F}">
      <text>
        <r>
          <rPr>
            <sz val="8"/>
            <color indexed="81"/>
            <rFont val="Tahoma"/>
            <family val="2"/>
          </rPr>
          <t>06/03/20 3:27.81 TimeTrial</t>
        </r>
      </text>
    </comment>
    <comment ref="Q42" authorId="0" shapeId="0" xr:uid="{0ED5ED12-5B88-4AB3-A2A5-0067BCD4E773}">
      <text>
        <r>
          <rPr>
            <sz val="8"/>
            <color indexed="81"/>
            <rFont val="Tahoma"/>
            <family val="2"/>
          </rPr>
          <t>07/02/20 0:54.13 ColourGala
10/09/21 0:45.38 ColourGala
20/11/21 0:43.28 ClubChamps
08/07/22 0:41.54 ColourGala
19/11/22 0:40.72 ClubChamps
19/05/23 0:39.89 ColourGala
18/11/23 0:36.85 ClubChamps
16/11/24 0:36.80 ClubChamps
25/04/25 0:36.72 ColourGala</t>
        </r>
      </text>
    </comment>
    <comment ref="R42" authorId="0" shapeId="0" xr:uid="{ED48E3BB-DBCE-4EE9-857F-D390EE8AE104}">
      <text>
        <r>
          <rPr>
            <sz val="8"/>
            <color indexed="81"/>
            <rFont val="Tahoma"/>
            <family val="2"/>
          </rPr>
          <t>13/11/21 1:36.14 ClubChamps
12/11/22 1:30.63 ClubChamps
11/11/23 1:26.46 ClubChamps
09/11/24 1:21.80 ClubChamps</t>
        </r>
      </text>
    </comment>
    <comment ref="S42" authorId="0" shapeId="0" xr:uid="{BB87E66C-903D-4CBC-8D89-38BB16654B6F}">
      <text>
        <r>
          <rPr>
            <sz val="8"/>
            <color indexed="81"/>
            <rFont val="Tahoma"/>
            <family val="2"/>
          </rPr>
          <t>28/11/21 3:29.31 ClubChampsLD</t>
        </r>
      </text>
    </comment>
    <comment ref="U42" authorId="0" shapeId="0" xr:uid="{B5297CD3-A159-4639-B656-334A4EAC6C00}">
      <text>
        <r>
          <rPr>
            <sz val="8"/>
            <color indexed="81"/>
            <rFont val="Tahoma"/>
            <family val="2"/>
          </rPr>
          <t>07/02/20 0:44.25 ColourGala
10/09/21 0:39.97 ColourGala
13/11/21 0:38.18 ClubChamps
08/07/22 0:35.37 ColourGala
12/11/22 0:34.59 ClubChamps
19/05/23 0:34.19 ColourGala
11/11/23 0:32.86 ClubChamps
09/11/24 0:30.52 ClubChamps</t>
        </r>
      </text>
    </comment>
    <comment ref="V42" authorId="0" shapeId="0" xr:uid="{3C36EEE2-D4A4-4C44-AD04-599C92E92B99}">
      <text>
        <r>
          <rPr>
            <sz val="8"/>
            <color indexed="81"/>
            <rFont val="Tahoma"/>
            <family val="2"/>
          </rPr>
          <t>16/11/24 1:11.74 ClubChamps</t>
        </r>
      </text>
    </comment>
    <comment ref="X42" authorId="0" shapeId="0" xr:uid="{10AC1762-9E9F-457B-BA5C-090C1A63BA10}">
      <text>
        <r>
          <rPr>
            <sz val="8"/>
            <color indexed="81"/>
            <rFont val="Tahoma"/>
            <family val="2"/>
          </rPr>
          <t>21/11/21 1:23.57 ClubChamps
17/11/24 1:12.95 ClubChamps</t>
        </r>
      </text>
    </comment>
    <comment ref="F43" authorId="0" shapeId="0" xr:uid="{7850364D-B7B3-4521-B064-C67D7880ED3C}">
      <text>
        <r>
          <rPr>
            <sz val="8"/>
            <color indexed="81"/>
            <rFont val="Tahoma"/>
            <family val="2"/>
          </rPr>
          <t>10/10/25 0:39.46 ClubChampsLD (ST)</t>
        </r>
      </text>
    </comment>
    <comment ref="G43" authorId="0" shapeId="0" xr:uid="{14FB8849-01C7-4ACA-8DA7-2B22B127421C}">
      <text>
        <r>
          <rPr>
            <sz val="8"/>
            <color indexed="81"/>
            <rFont val="Tahoma"/>
            <family val="2"/>
          </rPr>
          <t>07/04/25 1:24.65 TimeTrial
21/07/25 1:17.52 TimeTrial</t>
        </r>
      </text>
    </comment>
    <comment ref="H43" authorId="0" shapeId="0" xr:uid="{E938C44F-EDC4-45B3-9717-354796B5705B}">
      <text>
        <r>
          <rPr>
            <sz val="8"/>
            <color indexed="81"/>
            <rFont val="Tahoma"/>
            <family val="2"/>
          </rPr>
          <t>10/10/25 2:59.27 ClubChamps</t>
        </r>
      </text>
    </comment>
    <comment ref="I43" authorId="0" shapeId="0" xr:uid="{316D852E-5F2E-4574-9A03-11E5379266BD}">
      <text>
        <r>
          <rPr>
            <sz val="8"/>
            <color indexed="81"/>
            <rFont val="Tahoma"/>
            <family val="2"/>
          </rPr>
          <t>12/10/25 7:08.49 ClubChampsLD (ST)</t>
        </r>
      </text>
    </comment>
    <comment ref="J43" authorId="0" shapeId="0" xr:uid="{9DBED583-BF02-458C-A213-46EE0DF01AA2}">
      <text>
        <r>
          <rPr>
            <sz val="8"/>
            <color indexed="81"/>
            <rFont val="Tahoma"/>
            <family val="2"/>
          </rPr>
          <t>12/10/25 14:36.10 ClubChampsLD (ST)</t>
        </r>
      </text>
    </comment>
    <comment ref="K43" authorId="0" shapeId="0" xr:uid="{7FB3E4FA-F19C-486F-8FE9-73B0B98D965B}">
      <text>
        <r>
          <rPr>
            <sz val="8"/>
            <color indexed="81"/>
            <rFont val="Tahoma"/>
            <family val="2"/>
          </rPr>
          <t>12/10/25 27:32.84 ClubChamps</t>
        </r>
      </text>
    </comment>
    <comment ref="O43" authorId="0" shapeId="0" xr:uid="{A3B41CC3-374C-4E83-BDE1-D1CFD6D925B4}">
      <text>
        <r>
          <rPr>
            <sz val="8"/>
            <color indexed="81"/>
            <rFont val="Tahoma"/>
            <family val="2"/>
          </rPr>
          <t>26/09/25 3:47.29 ClubChamps</t>
        </r>
      </text>
    </comment>
    <comment ref="Q43" authorId="0" shapeId="0" xr:uid="{AEBC160B-7D04-4211-AFD9-BB81E82463A7}">
      <text>
        <r>
          <rPr>
            <sz val="8"/>
            <color indexed="81"/>
            <rFont val="Tahoma"/>
            <family val="2"/>
          </rPr>
          <t>03/10/25 0:50.38 ClubChampsLD (ST)</t>
        </r>
      </text>
    </comment>
    <comment ref="R43" authorId="0" shapeId="0" xr:uid="{57EA23C8-9FE1-4BC8-839C-10B5F349B653}">
      <text>
        <r>
          <rPr>
            <sz val="9"/>
            <color indexed="81"/>
            <rFont val="Tahoma"/>
            <family val="2"/>
          </rPr>
          <t>12/07/25 1:36.85 DaveRobinson</t>
        </r>
      </text>
    </comment>
    <comment ref="S43" authorId="0" shapeId="0" xr:uid="{8FB48A8E-2574-4D95-BB1F-95A43A87D0CF}">
      <text>
        <r>
          <rPr>
            <sz val="8"/>
            <color indexed="81"/>
            <rFont val="Tahoma"/>
            <family val="2"/>
          </rPr>
          <t>03/10/25 3:35.32 ClubChamps</t>
        </r>
      </text>
    </comment>
    <comment ref="V43" authorId="0" shapeId="0" xr:uid="{70B22264-5325-4C34-8920-D9444631981B}">
      <text>
        <r>
          <rPr>
            <sz val="8"/>
            <color indexed="81"/>
            <rFont val="Tahoma"/>
            <family val="2"/>
          </rPr>
          <t>19/09/25 1:38.02 ClubChampsLD (ST)</t>
        </r>
      </text>
    </comment>
    <comment ref="W43" authorId="0" shapeId="0" xr:uid="{0397A17F-29E7-4060-ADDB-387F118C2926}">
      <text>
        <r>
          <rPr>
            <sz val="8"/>
            <color indexed="81"/>
            <rFont val="Tahoma"/>
            <family val="2"/>
          </rPr>
          <t>19/09/25 4:18.56 ClubChamps</t>
        </r>
      </text>
    </comment>
    <comment ref="G44" authorId="0" shapeId="0" xr:uid="{34BDBDDF-1A81-4BC5-86B3-06DD7ECEA4C3}">
      <text>
        <r>
          <rPr>
            <sz val="8"/>
            <color indexed="81"/>
            <rFont val="Tahoma"/>
            <family val="2"/>
          </rPr>
          <t>21/07/25 1:17.52 TimeTrial</t>
        </r>
      </text>
    </comment>
    <comment ref="F45" authorId="0" shapeId="0" xr:uid="{D9AA0F49-2B01-43A5-B88E-5AED09BCE6F7}">
      <text>
        <r>
          <rPr>
            <sz val="8"/>
            <color indexed="81"/>
            <rFont val="Tahoma"/>
            <family val="2"/>
          </rPr>
          <t>10/10/25 0:42.18 ClubChampsLD (ST)</t>
        </r>
      </text>
    </comment>
    <comment ref="G45" authorId="0" shapeId="0" xr:uid="{881D4516-0005-41FB-A53B-62D604FA9318}">
      <text>
        <r>
          <rPr>
            <sz val="8"/>
            <color indexed="81"/>
            <rFont val="Tahoma"/>
            <family val="2"/>
          </rPr>
          <t>23/07/25 1:20.93 TimeTrial</t>
        </r>
      </text>
    </comment>
    <comment ref="H45" authorId="0" shapeId="0" xr:uid="{54F4F25E-930B-419B-9329-2F9726F51DB6}">
      <text>
        <r>
          <rPr>
            <sz val="8"/>
            <color indexed="81"/>
            <rFont val="Tahoma"/>
            <family val="2"/>
          </rPr>
          <t>10/10/25 2:57.73 ClubChamps</t>
        </r>
      </text>
    </comment>
    <comment ref="O45" authorId="0" shapeId="0" xr:uid="{53CF09C8-5F28-46AC-BF01-6BBCF44E79F4}">
      <text>
        <r>
          <rPr>
            <sz val="8"/>
            <color indexed="81"/>
            <rFont val="Tahoma"/>
            <family val="2"/>
          </rPr>
          <t>26/09/25 3:37.76 ClubChamps</t>
        </r>
      </text>
    </comment>
    <comment ref="Q45" authorId="0" shapeId="0" xr:uid="{1E14DBB0-2AEB-4B18-B351-BF899589641F}">
      <text>
        <r>
          <rPr>
            <sz val="8"/>
            <color indexed="81"/>
            <rFont val="Tahoma"/>
            <family val="2"/>
          </rPr>
          <t>03/10/25 0:52.98 ClubChampsLD (ST)</t>
        </r>
      </text>
    </comment>
    <comment ref="R45" authorId="0" shapeId="0" xr:uid="{AAE01FB3-8497-4A6D-8842-CB20C516DD67}">
      <text>
        <r>
          <rPr>
            <sz val="8"/>
            <color indexed="81"/>
            <rFont val="Tahoma"/>
            <family val="2"/>
          </rPr>
          <t>03/10/25 1:42.92 ClubChampsLD (ST)</t>
        </r>
      </text>
    </comment>
    <comment ref="S45" authorId="0" shapeId="0" xr:uid="{2FA3D17B-4A88-4E12-A488-8E93F1F5C35F}">
      <text>
        <r>
          <rPr>
            <sz val="8"/>
            <color indexed="81"/>
            <rFont val="Tahoma"/>
            <family val="2"/>
          </rPr>
          <t>03/10/25 3:36.56 ClubChamps</t>
        </r>
      </text>
    </comment>
    <comment ref="F46" authorId="1" shapeId="0" xr:uid="{00000000-0006-0000-0100-0000B6010000}">
      <text>
        <r>
          <rPr>
            <sz val="8"/>
            <color indexed="81"/>
            <rFont val="Tahoma"/>
            <family val="2"/>
          </rPr>
          <t>21/11/10 0:36.81 ClubChamps
20/11/11 0:36.52 ClubChamps
18/11/12 0:39.86 ClubChamps
17/11/13 0:38.12 ClubChamps
08/11/14 0:37.31 ClubChamps
16/11/14 0:37.71 ClubChamps
14/11/15 0:37.10 ClubChamps
22/11/15 0:39.38 ClubChamps
12/11/16 0:37.91 ClubChamps
20/11/16 0:39.33 ClubChamps
11/11/17 0:37.53 ClubChamps
24/06/18 0:38.56 InterClubTT
10/11/18 0:38.46 ClubChamps
18/11/18 0:38.04 ClubChamps
11/05/19 0:39.10 NorfMasters (CT)
10/09/21 0:45.49 ColourGala
13/11/21 0:39.58 ClubChamps
12/11/22 0:38.01 ClubChamps
11/11/23 0:39.31 ClubChamps
09/11/24 0:39.20 ClubChamps</t>
        </r>
      </text>
    </comment>
    <comment ref="G46" authorId="2" shapeId="0" xr:uid="{00000000-0006-0000-0100-0000B7010000}">
      <text>
        <r>
          <rPr>
            <sz val="8"/>
            <color indexed="81"/>
            <rFont val="Tahoma"/>
            <family val="2"/>
          </rPr>
          <t>10/10/10 1:49.21 ClubChamps
07/11/10 1:48.07 ClubChamps
19/02/12 1:31.17 SudMasters
17/11/12 1:27.03 ClubChamps
05/10/13 1:27.18 ERMasters
16/11/13 1:27.41 ClubChamps
15/11/14 1:26.40 ClubChamps
21/11/15 1:26.18 ClubChamps
28/05/16 1:24.59 EuroMasters (CT)
19/11/16 1:25.44 ClubChamps
23/04/17 1:30.65 NewmrktMstrs
01/10/17 1:27.58 ERMasters
18/11/17 1:22.17 ClubChamps
18/02/18 1:26.03 SudMasters
30/09/18 1:24.87 ERMasters
17/11/18 1:23.39 ClubChamps
17/02/19 1:31.94 SudMasters
23/04/19 1:30.27 NewmrktMstrs
16/02/20 1:30.40 SudMasters
10/10/21 1:34.13 ERMasters
20/11/21 1:33.27 ClubChamps
24/04/22 1:35.29 NewmrktMstrs
02/10/22 1:32.80 ERMasters
19/11/22 1:26.19 ClubChamps
26/02/23 1:30.24 SuffMasters
18/02/24 1:32.82 SuffMasters
16/11/24 1:28.91 ClubChamps
16/02/25 1:37.72 SuffMasters</t>
        </r>
      </text>
    </comment>
    <comment ref="H46" authorId="2" shapeId="0" xr:uid="{00000000-0006-0000-0100-0000B8010000}">
      <text>
        <r>
          <rPr>
            <sz val="8"/>
            <color indexed="81"/>
            <rFont val="Tahoma"/>
            <family val="2"/>
          </rPr>
          <t>10/10/10 3:59.27 ClubChamps
24/10/10 3:53.51 ClubChamps
05/11/10 3:30.26 ClubChamps
25/03/11 3:25.69 TimeTrial
02/11/12 3:16.59 ClubChamps
17/02/13 3:14.77 SudMasters
05/10/13 3:14.24 ERMasters
01/11/13 3:09.63 ClubChamps
27/04/14 3:09.39 NewmrktMstrs
31/10/14 3:09.78 ClubChamps
15/02/15 3:10.95 SudMasters
30/10/15 3:12.09 ClubChamps
21/10/16 3:12.66 ClubChamps
20/10/17 3:03.81 ClubChamps
18/02/18 3:15.43 SudMasters
19/10/18 3:09.00 ClubChamps
11/05/19 3:27.82 NorfMasters (CT)
26/11/21 3:25.75 ClubChampsLD
06/10/22 3:16.83 ClubChamps
13/10/23 3:16.10 ClubChamps
04/10/24 3:17.81 ClubChamps
10/10/25 3:17.71 ClubChamps</t>
        </r>
      </text>
    </comment>
    <comment ref="I46" authorId="2" shapeId="0" xr:uid="{00000000-0006-0000-0100-0000B9010000}">
      <text>
        <r>
          <rPr>
            <sz val="8"/>
            <color indexed="81"/>
            <rFont val="Tahoma"/>
            <family val="2"/>
          </rPr>
          <t>10/10/10 8:18.74 ClubChamps
24/10/10 8:10.12 ClubChamps
07/11/10 7:43.94 ClubChamps
04/11/12 7:02.87 ClubChamps
05/10/13 6:52.03 ERMasters
03/11/13 6:45.28 ClubChamps
02/11/14 6:41.56 ClubChamps
01/11/15 6:47.22 ClubChamps
23/10/16 6:49.32 ClubChamps
23/04/17 6:51.16 NewmrktMstrs
22/10/17 6:41.87 ClubChamps
26/10/18 6:38.31 ClubChamps
10/12/21 7:25.01 ClubChampsLD
21/10/22 6:52.77 ClubChamps
20/10/23 7:02.25 ClubChamps
11/10/24 6:55.34 ClubChamps</t>
        </r>
      </text>
    </comment>
    <comment ref="J46" authorId="2" shapeId="0" xr:uid="{00000000-0006-0000-0100-0000BA010000}">
      <text>
        <r>
          <rPr>
            <sz val="8"/>
            <color indexed="81"/>
            <rFont val="Tahoma"/>
            <family val="2"/>
          </rPr>
          <t>10/10/10 17:10.08 ClubChamps
24/10/10 16:48.31 ClubChamps
23/10/11 16:12.80 ClubChamps
21/10/12 14:46.43 ClubChamps
20/10/13 14:04.48 ClubChamps
12/10/14 14:15.37 ClubChamps
11/10/15 14:36.25 ClubChamps
09/10/16 14:09.73 ClubChamps
15/10/17 13:42.32 ClubChamps
21/10/18 13:35.25 ClubChamps
23/10/22 14:16.56 ClubChamps
22/10/23 14:38.05 ClubChamps
13/10/24 14:40.46 ClubChamps</t>
        </r>
      </text>
    </comment>
    <comment ref="K46" authorId="2" shapeId="0" xr:uid="{00000000-0006-0000-0100-0000BB010000}">
      <text>
        <r>
          <rPr>
            <sz val="8"/>
            <color indexed="81"/>
            <rFont val="Tahoma"/>
            <family val="2"/>
          </rPr>
          <t>10/10/10 32:20.90 ClubChamps
09/10/11 31:42.98 ClubChamps
07/10/12 28:53.77 ClubChamps
06/10/13 27:27.77 ClubChamps
28/09/14 27:54.59 ClubChamps
27/09/15 27:57.98 ClubChamps
25/09/16 28:29.90 ClubChamps
24/09/17 27:17.68 ClubChamps
23/09/18 26:26.78 ClubChamps
22/09/19 27:17.60 ClubChamps
09/10/22 28:28.59 ClubChamps
15/10/23 29:00.12 ClubChamps
06/10/24 28:24.12 ClubChamps
12/10/25 29:00.52 ClubChamps</t>
        </r>
      </text>
    </comment>
    <comment ref="M46" authorId="1" shapeId="0" xr:uid="{00000000-0006-0000-0100-0000BC010000}">
      <text>
        <r>
          <rPr>
            <sz val="8"/>
            <color indexed="81"/>
            <rFont val="Tahoma"/>
            <family val="2"/>
          </rPr>
          <t>19/02/12 0:45.88 SudMasters
19/05/12 0:46.04 NorfMasters
16/11/13 0:47.06 ClubChamps
15/11/14 0:47.18 ClubChamps
21/11/15 0:45.33 ClubChamps
19/11/16 0:47.27 ClubChamps
18/11/17 0:47.06 ClubChamps
19/05/18 0:51.19 NorfMasters
17/11/18 0:47.94 ClubChamps
11/05/19 0:49.28 NorfMasters (CT)
10/09/21 0:52.07 ColourGala
20/11/21 0:49.40 ClubChamps
19/11/22 0:46.26 ClubChamps
01/10/23 0:48.58 ERMasters
16/11/24 0:50.94 ClubChamps</t>
        </r>
      </text>
    </comment>
    <comment ref="N46" authorId="1" shapeId="0" xr:uid="{00000000-0006-0000-0100-0000BD010000}">
      <text>
        <r>
          <rPr>
            <sz val="8"/>
            <color indexed="81"/>
            <rFont val="Tahoma"/>
            <family val="2"/>
          </rPr>
          <t>19/02/12 1:53.41 SudMasters
10/11/12 1:51.42 ClubChamps
09/11/13 1:45.12 ClubChamps
16/02/14 1:46.00 SudMasters
08/11/14 1:50.10 ClubChamps
26/04/15 1:44.45 NewmrktMstrs
14/11/15 1:44.38 ClubChamps
12/11/16 1:45.10 ClubChamps
23/04/17 1:46.82 NewmrktMstrs
11/11/17 1:45.72 ClubChamps
18/02/18 1:51.30 SudMasters
30/09/18 1:50.05 ERMasters
17/02/19 1:51.78 SudMasters
23/04/19 1:50.50 NewmrktMstrs
16/02/20 1:54.25 SudMasters
10/10/21 1:57.08 ERMasters
13/11/21 1:56.38 ClubChamps
24/04/22 1:58.90 NewmrktMstrs
02/10/22 1:50.88 ERMasters
12/11/22 1:43.86 ClubChamps
26/02/23 1:49.35 SuffMasters
18/02/24 1:58.90 SuffMasters
07/04/24 1:58.38 NewmrktMstrs
29/09/24 1:57.66 ERMasters
09/11/24 1:53.57 ClubChamps
16/02/25 2:02.22 SuffMasters
27/04/25 1:59.87 NewmrktMstrs</t>
        </r>
      </text>
    </comment>
    <comment ref="O46" authorId="1" shapeId="0" xr:uid="{00000000-0006-0000-0100-0000BE010000}">
      <text>
        <r>
          <rPr>
            <sz val="8"/>
            <color indexed="81"/>
            <rFont val="Tahoma"/>
            <family val="2"/>
          </rPr>
          <t>15/10/10 4:09.60 ClubChamps
07/10/11 4:10.50 ClubChamps
05/10/12 4:03.61 ClubChamps
04/10/13 3:40.20 ClubChamps
03/10/14 3:53.77 ClubChamps
02/10/15 3:53.07 ClubChamps
30/09/16 3:47.75 ClubChamps
29/09/17 3:53.93 ClubChamps
28/09/18 3:49.06 ClubChamps
27/09/19 3:50.12 ClubChamps
03/12/21 4:09.81 ClubChampsLD
23/09/22 3:47.25 ClubChamps
26/09/25 3:52.37 ClubChamps
26/09/25 3:52.37 ClubChamps
26/09/25 3:52.37 ClubChamps</t>
        </r>
      </text>
    </comment>
    <comment ref="Q46" authorId="0" shapeId="0" xr:uid="{00000000-0006-0000-0100-0000BF010000}">
      <text>
        <r>
          <rPr>
            <sz val="8"/>
            <color indexed="81"/>
            <rFont val="Tahoma"/>
            <family val="2"/>
          </rPr>
          <t>19/05/12 0:50.49 NorfMasters
16/11/13 0:53.14 ClubChamps
15/11/14 0:50.71 ClubChamps
21/11/15 0:54.58 ClubChamps
19/11/16 0:50.66 ClubChamps
18/11/17 0:48.99 ClubChamps
22/04/18 0:51.76 NewmrktMstrs
17/11/18 0:50.05 ClubChamps
10/09/21 0:58.12 ColourGala
20/11/21 0:55.58 ClubChamps
19/11/22 0:51.50 ClubChamps
18/11/23 0:52.80 ClubChamps
16/11/24 0:54.00 ClubChamps</t>
        </r>
      </text>
    </comment>
    <comment ref="R46" authorId="1" shapeId="0" xr:uid="{00000000-0006-0000-0100-0000C0010000}">
      <text>
        <r>
          <rPr>
            <sz val="8"/>
            <color indexed="81"/>
            <rFont val="Tahoma"/>
            <family val="2"/>
          </rPr>
          <t>25/02/11 2:29.05 TimeTrial
10/11/12 2:07.32 ClubChamps
05/10/13 2:06.06 ERMasters
09/11/13 2:06.49 ClubChamps
16/02/14 2:04.31 SudMasters
08/11/14 2:01.41 ClubChamps
15/02/15 2:06.76 SudMasters
14/11/15 2:08.81 ClubChamps
07/02/16 2:02.93 SudMasters
12/11/16 2:04.20 ClubChamps
19/02/17 1:57.19 SudMasters
23/04/17 2:02.68 NewmrktMstrs
11/11/17 1:51.51 ClubChamps
18/02/18 1:51.77 SudMasters
17/02/19 1:58.47 SudMasters
16/02/20 1:58.55 SudMasters
13/11/21 2:14.05 ClubChamps
24/04/22 2:13.87 NewmrktMstrs
12/11/22 2:04.44 ClubChamps
26/02/23 2:04.69 SuffMasters
11/11/23 2:02.69 ClubChamps
09/11/24 2:07.70 ClubChamps</t>
        </r>
      </text>
    </comment>
    <comment ref="S46" authorId="1" shapeId="0" xr:uid="{00000000-0006-0000-0100-0000C1010000}">
      <text>
        <r>
          <rPr>
            <sz val="8"/>
            <color indexed="81"/>
            <rFont val="Tahoma"/>
            <family val="2"/>
          </rPr>
          <t>21/10/11 4:48.56 ClubChamps
19/10/12 4:37.66 ClubChamps
18/10/13 4:29.72 ClubChamps
17/10/14 4:30.75 ClubChamps
18/10/15 4:32.91 ClubChamps
14/10/16 4:16.44 ClubChamps
13/10/17 4:09.43 ClubChamps
12/10/18 4:13.16 ClubChamps
28/11/21 4:39.13 ClubChampsLD
30/09/22 4:31.14 ClubChamps
03/10/25 4:41.21 ClubChamps
03/10/25 4:41.21 ClubChamps</t>
        </r>
      </text>
    </comment>
    <comment ref="U46" authorId="0" shapeId="0" xr:uid="{00000000-0006-0000-0100-0000C2010000}">
      <text>
        <r>
          <rPr>
            <sz val="8"/>
            <color indexed="81"/>
            <rFont val="Tahoma"/>
            <family val="2"/>
          </rPr>
          <t>21/05/11 0:49.84 NorfMasters
10/11/12 0:55.31 ClubChamps
09/11/13 0:52.26 ClubChamps
08/11/14 0:51.20 ClubChamps
14/11/15 0:52.39 ClubChamps
12/11/16 0:51.82 ClubChamps
11/11/17 0:48.59 ClubChamps
19/05/18 0:53.23 NorfMasters
10/11/18 0:50.19 ClubChamps
10/09/21 0:53.05 ColourGala
12/11/22 0:51.84 ClubChamps
11/11/23 0:58.26 ClubChamps
09/11/24 0:56.36 ClubChamps</t>
        </r>
      </text>
    </comment>
    <comment ref="V46" authorId="0" shapeId="0" xr:uid="{00000000-0006-0000-0100-0000C3010000}">
      <text>
        <r>
          <rPr>
            <sz val="8"/>
            <color indexed="81"/>
            <rFont val="Tahoma"/>
            <family val="2"/>
          </rPr>
          <t>30/10/11 2:15.90 ClubChamps
17/11/12 2:05.89 ClubChamps
16/11/13 2:00.15 ClubChamps
16/02/14 2:00.23 SudMasters
15/11/14 2:00.40 ClubChamps
26/04/15 2:00.93 NewmrktMstrs
21/11/15 2:03.53 ClubChamps
01/10/16 2:01.55 NewmrktMstrs
19/11/16 2:03.11 ClubChamps
23/04/17 2:03.63 NewmrktMstrs
01/10/17 1:52.97 ERMasters
18/11/17 1:49.85 ClubChamps
18/02/18 1:58.83 SudMasters
30/09/18 1:51.33 ERMasters
17/02/19 2:02.86 SudMasters
07/09/19 2:00.81 SFLDiss
16/02/20 2:04.64 SudMasters
20/11/21 2:11.72 ClubChamps
24/04/22 2:10.56 NewmrktMstrs
16/09/22 2:07.92 ClubChamps (ST)
02/10/22 2:07.61 ERMasters
19/11/22 2:02.86 ClubChamps
26/02/23 2:09.16 SuffMasters
18/11/23 2:08.88 ClubChamps
16/11/24 2:03.28 ClubChamps</t>
        </r>
      </text>
    </comment>
    <comment ref="W46" authorId="0" shapeId="0" xr:uid="{00000000-0006-0000-0100-0000C4010000}">
      <text>
        <r>
          <rPr>
            <sz val="8"/>
            <color indexed="81"/>
            <rFont val="Tahoma"/>
            <family val="2"/>
          </rPr>
          <t>28/09/12 5:38.19 ClubChamps
26/09/14 5:01.94 ClubChamps
25/09/15 4:37.03 ClubChamps
26/11/16 4:47.61 WLDeben
22/09/17 4:37.31 ClubChamps
21/09/18 4:27.68 ClubChamps
20/09/19 4:30.35 ClubChamps
16/09/22 4:59.44 ClubChamps</t>
        </r>
      </text>
    </comment>
    <comment ref="X46" authorId="0" shapeId="0" xr:uid="{00000000-0006-0000-0100-0000C5010000}">
      <text>
        <r>
          <rPr>
            <sz val="8"/>
            <color indexed="81"/>
            <rFont val="Tahoma"/>
            <family val="2"/>
          </rPr>
          <t>21/05/11 1:53.81 NorfMasters
18/11/12 1:53.10 ClubChamps
18/05/13 1:48.12 NorfMasters
05/10/13 1:45.53 ERMasters
17/11/13 1:47.33 ClubChamps
16/02/14 1:46.27 SudMasters
05/10/13 1:45.53 ERMasters
16/11/14 1:43.44 ClubChamps
26/04/15 1:46.16 NewmrktMstrs
22/11/15 1:53.06 ClubChamps
20/11/16 1:44.06 ClubChamps
23/04/17 1:54.12 NewmrktMstrs
01/10/17 1:47.26 ERMasters
19/11/17 1:41.25 ClubChamps
18/02/18 1:50.83 SudMasters
22/04/18 1:49.70 NewmrktMstrs
30/09/18 1:45.67 ERMasters
18/11/18 1:42.07 ClubChamps
17/02/19 1:52.22 SudMasters
23/04/19 1:46.17 NewmrktMstrs
16/02/20 1:56.40 SudMasters
21/11/21 1:58.58 ClubChamps
24/04/22 2:01.71 NewmrktMstrs
02/10/22 1:58.91 ERMasters
20/11/22 1:47.88 ClubChamps
26/02/23 1:53.73 SuffMasters
18/02/24 2:01.58 SuffMasters
29/09/24 1:56.08 ERMasters
17/11/24 1:51.55 ClubChamps
16/02/25 2:02.81 SuffMasters</t>
        </r>
      </text>
    </comment>
    <comment ref="Y46" authorId="0" shapeId="0" xr:uid="{00000000-0006-0000-0100-0000C6010000}">
      <text>
        <r>
          <rPr>
            <sz val="8"/>
            <color indexed="81"/>
            <rFont val="Tahoma"/>
            <family val="2"/>
          </rPr>
          <t>18/11/12 4:07.84 ClubChamps
16/11/14 3:59.37 ClubChamps
03/10/15 4:05.72 ERMasters
22/11/15 4:09.64 ClubChamps
20/11/16 4:05.20 ClubChamps
13/05/17 4:10.88 NorfMasters (CT)
19/11/17 3:50.55 ClubChamps
19/05/18 3:58.32 NorfMasters
18/11/18 3:55.16 ClubChamps
11/05/19 4:02.06 NorfMasters (CT)
10/10/21 4:17.08 ERMasters
20/11/22 3:55.79 ClubChamps
19/11/23 4:10.29 ClubChamps
07/04/24 4:17.04 NewmrktMstrs
17/11/24 4:14.33 ClubChamps
27/04/25 4:37.46 NewmrktMstrs</t>
        </r>
      </text>
    </comment>
    <comment ref="Z46" authorId="1" shapeId="0" xr:uid="{00000000-0006-0000-0100-0000C7010000}">
      <text>
        <r>
          <rPr>
            <sz val="8"/>
            <color indexed="81"/>
            <rFont val="Tahoma"/>
            <family val="2"/>
          </rPr>
          <t>30/10/11 9:33.42 ClubChamps
28/10/12 8:49.39 ClubChamps
27/10/13 8:27.38 ClubChamps
19/10/14 8:25.38 ClubChamps
25/10/15 8:44.63 ClubChamps
30/10/16 8:29.31 ClubChamps
29/10/17 8:07.03 ClubChamps
28/10/18 8:05.78 ClubChamps
18/09/22 8:47.71 ClubChamps
21/09/25 9:46.99 ClubChamps
21/09/25 9:46.99 ClubChamps</t>
        </r>
      </text>
    </comment>
    <comment ref="F47" authorId="0" shapeId="0" xr:uid="{00000000-0006-0000-0100-0000D7010000}">
      <text>
        <r>
          <rPr>
            <sz val="8"/>
            <color indexed="81"/>
            <rFont val="Tahoma"/>
            <family val="2"/>
          </rPr>
          <t>31/12/11 0:43.67 Before 2012
19/05/12 0:44.14 NorfMasters
18/05/13 0:45.18 NorfMasters
05/10/13 0:45.46 ERMasters
16/05/15 0:44.49 NorfMasters
01/10/16 0:47.08 NewmrktMstrs
13/05/17 0:45.86 NorfMasters (CT)
24/06/18 0:48.09 InterClubTT
17/11/19 0:50.65 ClubChamps
10/09/21 0:51.46 ColourGala
21/11/21 0:50.27 ClubChamps
20/11/22 0:50.56 ClubChamps
11/11/23 0:48.21 ClubChamps
20/05/24 0:56.62 TimeTrial (ST)
09/11/24 0:52.19 ClubChamps</t>
        </r>
      </text>
    </comment>
    <comment ref="G47" authorId="0" shapeId="0" xr:uid="{00000000-0006-0000-0100-0000D8010000}">
      <text>
        <r>
          <rPr>
            <sz val="8"/>
            <color indexed="81"/>
            <rFont val="Tahoma"/>
            <family val="2"/>
          </rPr>
          <t>05/10/13 1:47.11 ERMasters
01/10/16 1:49.21 NewmrktMstrs
13/05/17 1:47.75 NorfMasters (CT)
08/03/19 1:53.15 TimeTrial
19/11/22 1:48.64 ClubChamps
18/11/23 1:50.34 ClubChamps
20/05/24 1:57.39 TimeTrial
16/11/24 1:54.84 ClubChamps</t>
        </r>
      </text>
    </comment>
    <comment ref="H47" authorId="0" shapeId="0" xr:uid="{00000000-0006-0000-0100-0000D9010000}">
      <text>
        <r>
          <rPr>
            <sz val="8"/>
            <color indexed="81"/>
            <rFont val="Tahoma"/>
            <family val="2"/>
          </rPr>
          <t>31/12/11 3:33.16 Before 2012
02/11/12 3:49.07 ClubChamps
01/11/13 3:53.53 ClubChamps
31/10/14 3:46.27 ClubChamps
30/10/15 3:52.44 ClubChamps
13/05/17 3:57.83 NorfMasters (CT)
26/11/21 3:58.75 ClubChampsLD
06/10/22 4:06.74 ClubChamps
13/10/23 3:56.84 ClubChamps
04/10/24 4:02.50 ClubChamps
10/10/25 4:09.31 ClubChamps</t>
        </r>
      </text>
    </comment>
    <comment ref="I47" authorId="0" shapeId="0" xr:uid="{00000000-0006-0000-0100-0000DA010000}">
      <text>
        <r>
          <rPr>
            <sz val="8"/>
            <color indexed="81"/>
            <rFont val="Tahoma"/>
            <family val="2"/>
          </rPr>
          <t>31/12/11 8:00.06 Before 2012
10/12/21 8:21.12 ClubChampsLD
09/10/22 8:23.96 ClubChampsLD (ST)
09/10/22 8:23.96 ClubChampsLD (ST)
21/10/22 8:23.38 ClubChamps
20/10/23 8:23.73 ClubChamps</t>
        </r>
      </text>
    </comment>
    <comment ref="J47" authorId="0" shapeId="0" xr:uid="{00000000-0006-0000-0100-0000DB010000}">
      <text>
        <r>
          <rPr>
            <sz val="8"/>
            <color indexed="81"/>
            <rFont val="Tahoma"/>
            <family val="2"/>
          </rPr>
          <t>31/12/11 16:41.42 Before 2012
09/10/22 17:09.02 ClubChampsLD (ST)
22/10/23 17:05.10 ClubChamps</t>
        </r>
      </text>
    </comment>
    <comment ref="K47" authorId="0" shapeId="0" xr:uid="{00000000-0006-0000-0100-0000DC010000}">
      <text>
        <r>
          <rPr>
            <sz val="8"/>
            <color indexed="81"/>
            <rFont val="Tahoma"/>
            <family val="2"/>
          </rPr>
          <t>31/12/11 32:56.00 Before 2012
09/10/22 32:48.34 ClubChamps
15/10/23 32:36.59 ClubChamps
06/10/24 33:36.25 ClubChamps</t>
        </r>
      </text>
    </comment>
    <comment ref="M47" authorId="0" shapeId="0" xr:uid="{00000000-0006-0000-0100-0000DD010000}">
      <text>
        <r>
          <rPr>
            <sz val="8"/>
            <color indexed="81"/>
            <rFont val="Tahoma"/>
            <family val="2"/>
          </rPr>
          <t>31/12/11 1:02.84 Before 2012
10/09/21 1:05.87 ColourGala</t>
        </r>
      </text>
    </comment>
    <comment ref="N47" authorId="0" shapeId="0" xr:uid="{00000000-0006-0000-0100-0000DE010000}">
      <text>
        <r>
          <rPr>
            <sz val="8"/>
            <color indexed="81"/>
            <rFont val="Tahoma"/>
            <family val="2"/>
          </rPr>
          <t>31/12/11 2:26.90 Before 2012</t>
        </r>
      </text>
    </comment>
    <comment ref="O47" authorId="1" shapeId="0" xr:uid="{00000000-0006-0000-0100-0000DF010000}">
      <text>
        <r>
          <rPr>
            <sz val="8"/>
            <color indexed="81"/>
            <rFont val="Tahoma"/>
            <family val="2"/>
          </rPr>
          <t>25/02/11 4:50.99 TimeTrial</t>
        </r>
      </text>
    </comment>
    <comment ref="Q47" authorId="0" shapeId="0" xr:uid="{00000000-0006-0000-0100-0000E0010000}">
      <text>
        <r>
          <rPr>
            <sz val="8"/>
            <color indexed="81"/>
            <rFont val="Tahoma"/>
            <family val="2"/>
          </rPr>
          <t>31/12/11 0:49.89 Before 2012
19/05/12 0:52.48 NorfMasters
18/05/13 0:52.80 NorfMasters
05/10/13 0:53.86 ERMasters
16/05/15 0:53.49 NorfMasters
01/10/16 0:55.33 NewmrktMstrs
13/05/17 0:54.65 NorfMasters (CT)
24/06/18 0:56.35 InterClubTT
10/09/21 0:56.24 ColourGala
19/11/22 0:55.57 ClubChamps
18/11/23 0:58.00 ClubChamps
16/11/24 0:58.70 ClubChamps</t>
        </r>
      </text>
    </comment>
    <comment ref="R47" authorId="0" shapeId="0" xr:uid="{00000000-0006-0000-0100-0000E1010000}">
      <text>
        <r>
          <rPr>
            <sz val="8"/>
            <color indexed="81"/>
            <rFont val="Tahoma"/>
            <family val="2"/>
          </rPr>
          <t>31/12/11 1:46.13 Before 2012
05/10/13 2:03.09 ERMasters
01/10/16 2:06.05 NewmrktMstrs
13/05/17 2:07.18 NorfMasters (CT)
30/09/22 2:16.11 ClubChampsLD (ST)
12/11/22 2:11.37 ClubChamps
11/11/23 2:10.60 ClubChamps
09/11/24 2:13.89 ClubChamps</t>
        </r>
      </text>
    </comment>
    <comment ref="S47" authorId="0" shapeId="0" xr:uid="{00000000-0006-0000-0100-0000E2010000}">
      <text>
        <r>
          <rPr>
            <sz val="8"/>
            <color indexed="81"/>
            <rFont val="Tahoma"/>
            <family val="2"/>
          </rPr>
          <t>31/12/11 4:03.42 Before 2012
19/10/12 4:29.60 ClubChamps
18/10/13 4:21.37 ClubChamps
17/10/14 4:33.41 ClubChamps
18/10/15 4:29.25 ClubChamps
14/10/16 4:22.34 ClubChamps
13/10/17 4:28.66 ClubChamps
12/10/18 4:43.43 ClubChamps
11/10/19 4:33.87 ClubChamps
30/09/22 4:36.58 ClubChamps
29/09/23 4:38.30 ClubChamps
27/09/24 4:45.47 ClubChamps</t>
        </r>
      </text>
    </comment>
    <comment ref="T47" authorId="0" shapeId="0" xr:uid="{00000000-0006-0000-0100-0000E3010000}">
      <text>
        <r>
          <rPr>
            <sz val="8"/>
            <color indexed="81"/>
            <rFont val="Tahoma"/>
            <family val="2"/>
          </rPr>
          <t>31/12/11 0:27.06 Before 2012</t>
        </r>
      </text>
    </comment>
    <comment ref="U47" authorId="0" shapeId="0" xr:uid="{00000000-0006-0000-0100-0000E4010000}">
      <text>
        <r>
          <rPr>
            <sz val="8"/>
            <color indexed="81"/>
            <rFont val="Tahoma"/>
            <family val="2"/>
          </rPr>
          <t>31/12/11 0:52.34 Before 2012
24/06/18 1:02.50 InterClubTT
12/11/22 1:04.51 ClubChamps
11/11/23 1:07.75 ClubChamps</t>
        </r>
      </text>
    </comment>
    <comment ref="V47" authorId="0" shapeId="0" xr:uid="{606D71FE-CDD5-4D6E-8641-A5860B1D9DA0}">
      <text>
        <r>
          <rPr>
            <sz val="8"/>
            <color indexed="81"/>
            <rFont val="Tahoma"/>
            <family val="2"/>
          </rPr>
          <t>19/11/22 2:26.16 ClubChamps</t>
        </r>
      </text>
    </comment>
    <comment ref="X47" authorId="0" shapeId="0" xr:uid="{00000000-0006-0000-0100-0000E5010000}">
      <text>
        <r>
          <rPr>
            <sz val="8"/>
            <color indexed="81"/>
            <rFont val="Tahoma"/>
            <family val="2"/>
          </rPr>
          <t>31/12/11 1:55.63 Before 2012
16/05/15 1:56.57 NorfMasters
01/10/16 1:59.72 NewmrktMstrs
24/06/18 2:04.11 InterClubTT
17/11/19 2:05.22 ClubChamps
21/11/21 2:09.91 ClubChamps
20/11/22 2:10.05 ClubChamps
19/11/23 2:08.14 ClubChamps
17/11/24 2:09.80 ClubChamps</t>
        </r>
      </text>
    </comment>
    <comment ref="Y47" authorId="0" shapeId="0" xr:uid="{00000000-0006-0000-0100-0000E6010000}">
      <text>
        <r>
          <rPr>
            <sz val="8"/>
            <color indexed="81"/>
            <rFont val="Tahoma"/>
            <family val="2"/>
          </rPr>
          <t>13/05/17 4:32.04 NorfMasters (CT)
17/11/19 4:42.04 ClubChamps
21/11/21 4:39.39 ClubChamps
20/11/22 4:35.78 ClubChamps
19/11/23 4:36.91 ClubChamps
17/11/24 4:45.13 ClubChamps</t>
        </r>
      </text>
    </comment>
    <comment ref="Z47" authorId="0" shapeId="0" xr:uid="{AE2428A8-26FF-4774-8AA3-1532ACA110BD}">
      <text>
        <r>
          <rPr>
            <sz val="9"/>
            <color indexed="81"/>
            <rFont val="Tahoma"/>
            <family val="2"/>
          </rPr>
          <t>29/10/17 9:23.02 ClubChamps</t>
        </r>
      </text>
    </comment>
  </commentList>
</comments>
</file>

<file path=xl/sharedStrings.xml><?xml version="1.0" encoding="utf-8"?>
<sst xmlns="http://schemas.openxmlformats.org/spreadsheetml/2006/main" count="479" uniqueCount="308">
  <si>
    <t>Age</t>
  </si>
  <si>
    <t>Yes</t>
  </si>
  <si>
    <t>Starts</t>
  </si>
  <si>
    <t>100 IM</t>
  </si>
  <si>
    <t>200 IM</t>
  </si>
  <si>
    <t>400 IM</t>
  </si>
  <si>
    <t>100 Free</t>
  </si>
  <si>
    <t>200 Free</t>
  </si>
  <si>
    <t>400 Free</t>
  </si>
  <si>
    <t>800 Free</t>
  </si>
  <si>
    <t>1500 Free</t>
  </si>
  <si>
    <t>100 Back</t>
  </si>
  <si>
    <t>200 Back</t>
  </si>
  <si>
    <t>25 Breast</t>
  </si>
  <si>
    <t>50 Breast</t>
  </si>
  <si>
    <t>100 Breast</t>
  </si>
  <si>
    <t>200 Breast</t>
  </si>
  <si>
    <t>25 Fly</t>
  </si>
  <si>
    <t>50 Fly</t>
  </si>
  <si>
    <t>100 Fly</t>
  </si>
  <si>
    <t>200 Fly</t>
  </si>
  <si>
    <t>25 Free</t>
  </si>
  <si>
    <t>50 Free</t>
  </si>
  <si>
    <t>25 Back</t>
  </si>
  <si>
    <t>50 Back</t>
  </si>
  <si>
    <t>B&amp;P</t>
  </si>
  <si>
    <t>JFL</t>
  </si>
  <si>
    <t>Iceni</t>
  </si>
  <si>
    <t>Larking</t>
  </si>
  <si>
    <t>SFL</t>
  </si>
  <si>
    <t>Abbreviation</t>
  </si>
  <si>
    <t>Junior Fenland League</t>
  </si>
  <si>
    <t>Mildenhall Club Championships</t>
  </si>
  <si>
    <t>Mildenhall Colour Gala</t>
  </si>
  <si>
    <t>Thetford Nifty 50s</t>
  </si>
  <si>
    <t>Senior Fenland League</t>
  </si>
  <si>
    <t>WL</t>
  </si>
  <si>
    <t>ClubChamps</t>
  </si>
  <si>
    <t>ColourGala</t>
  </si>
  <si>
    <t>Nifty50s</t>
  </si>
  <si>
    <t>NorfMasters</t>
  </si>
  <si>
    <t>SudMasters</t>
  </si>
  <si>
    <t>Sudbury</t>
  </si>
  <si>
    <t>SudburyLC</t>
  </si>
  <si>
    <t>TimeTrial</t>
  </si>
  <si>
    <t>EastReg</t>
  </si>
  <si>
    <t>SuffCounty</t>
  </si>
  <si>
    <t>SuffSchool</t>
  </si>
  <si>
    <t>East Region Championships</t>
  </si>
  <si>
    <t>Sudbury Masters</t>
  </si>
  <si>
    <t>Sudbury Last Chance</t>
  </si>
  <si>
    <t>Sudbury Gala</t>
  </si>
  <si>
    <t>Suffolk County Championships</t>
  </si>
  <si>
    <t>Suffolk Development Championships</t>
  </si>
  <si>
    <t>Norfolk Masters</t>
  </si>
  <si>
    <t>Suffolk School Championships</t>
  </si>
  <si>
    <t>Iceni Open Meet</t>
  </si>
  <si>
    <t>WestSuff</t>
  </si>
  <si>
    <t>SuffDevelop</t>
  </si>
  <si>
    <t>JFLBoston</t>
  </si>
  <si>
    <t>JFLMarch</t>
  </si>
  <si>
    <t>JFLNewmrkt</t>
  </si>
  <si>
    <t>JFLPeterb</t>
  </si>
  <si>
    <t>JFLWisbech</t>
  </si>
  <si>
    <t>Junior Fenland League - Boston</t>
  </si>
  <si>
    <t>Junior Fenland League - Cambridge</t>
  </si>
  <si>
    <t>Junior Fenland League - March</t>
  </si>
  <si>
    <t>Junior Fenland League - Newmarket</t>
  </si>
  <si>
    <t>Junior Fenland League - Peterborough</t>
  </si>
  <si>
    <t>Junior Fenland League - Thetford</t>
  </si>
  <si>
    <t>Junior Fenland League - Wisbech</t>
  </si>
  <si>
    <t>JFLCambr</t>
  </si>
  <si>
    <t>Senior Fenland League - Peterborough</t>
  </si>
  <si>
    <t>SFLPeterb</t>
  </si>
  <si>
    <t>WLThetford</t>
  </si>
  <si>
    <t>Gala / Event</t>
  </si>
  <si>
    <t>Ipswich</t>
  </si>
  <si>
    <t>WestRowC</t>
  </si>
  <si>
    <t>JKHNovice</t>
  </si>
  <si>
    <t>SFLCambr</t>
  </si>
  <si>
    <t>Senior Fenland League - Cambridge</t>
  </si>
  <si>
    <t>ERMasters</t>
  </si>
  <si>
    <t>East Region Masters</t>
  </si>
  <si>
    <t>JFLDeepings</t>
  </si>
  <si>
    <t>Junior Fenland League - Deepings</t>
  </si>
  <si>
    <t>Name</t>
  </si>
  <si>
    <t>Jemma Garry</t>
  </si>
  <si>
    <t>Jeannie Morley</t>
  </si>
  <si>
    <t>Rob Garry</t>
  </si>
  <si>
    <t>John Browne</t>
  </si>
  <si>
    <t>WLBungay</t>
  </si>
  <si>
    <t>WLStowmrkt</t>
  </si>
  <si>
    <t>ThetfordOpen</t>
  </si>
  <si>
    <t>Thetford Open Meet</t>
  </si>
  <si>
    <t>WLFelixstow</t>
  </si>
  <si>
    <t>Junior Fenland League - Whittlesey</t>
  </si>
  <si>
    <t>JFLWhttlsey</t>
  </si>
  <si>
    <t>JFLThetford</t>
  </si>
  <si>
    <t>SuffSwmablty</t>
  </si>
  <si>
    <t>NewmrktMstrs</t>
  </si>
  <si>
    <t>Newmarket Masters</t>
  </si>
  <si>
    <t>Mildenhall Time Trials</t>
  </si>
  <si>
    <t>WestNorf</t>
  </si>
  <si>
    <t>JFLKingsLynn</t>
  </si>
  <si>
    <t>Junior Fenland League - Kings Lynn</t>
  </si>
  <si>
    <t>SFLNewmrkt</t>
  </si>
  <si>
    <t>Senior Fenland League - Newmarket</t>
  </si>
  <si>
    <t>Cambridge Open Meet</t>
  </si>
  <si>
    <t>Cambridge</t>
  </si>
  <si>
    <t>JFLBedford</t>
  </si>
  <si>
    <t>Junior Fenland League - Bedford</t>
  </si>
  <si>
    <t>Richard Shaw Memorial Gala - March</t>
  </si>
  <si>
    <t>RichardShaw</t>
  </si>
  <si>
    <t>Wendy Airey</t>
  </si>
  <si>
    <t>First Time</t>
  </si>
  <si>
    <t>Winter League Gala</t>
  </si>
  <si>
    <t>Winter League - Bungay</t>
  </si>
  <si>
    <t>Winter League - Felixstowe</t>
  </si>
  <si>
    <t>Winter League - Stowmarket</t>
  </si>
  <si>
    <t>Winter League - Thetford</t>
  </si>
  <si>
    <t>Sarah Rose</t>
  </si>
  <si>
    <t>WLNewmrkt</t>
  </si>
  <si>
    <t>Winter League - Newmarket</t>
  </si>
  <si>
    <t>WLSudbury</t>
  </si>
  <si>
    <t>Winter League - Sudbury</t>
  </si>
  <si>
    <t>BarcdsEFSL</t>
  </si>
  <si>
    <t>James Shipp</t>
  </si>
  <si>
    <t>SFLWisbech</t>
  </si>
  <si>
    <t>Senior Fenland League - Wisbech</t>
  </si>
  <si>
    <t>Senior Fenland League - Whittlesey</t>
  </si>
  <si>
    <t>SFLWhttlsy</t>
  </si>
  <si>
    <t>Ipswich Gala / Open Meet</t>
  </si>
  <si>
    <t>YOB</t>
  </si>
  <si>
    <t>EuroMasters</t>
  </si>
  <si>
    <t>European Masters</t>
  </si>
  <si>
    <t>Tyler Baxter</t>
  </si>
  <si>
    <t>Winter League - Deben</t>
  </si>
  <si>
    <t>WLDeben</t>
  </si>
  <si>
    <t>WLIpswich</t>
  </si>
  <si>
    <t>Winter League - Ipswich</t>
  </si>
  <si>
    <t>Championship Record</t>
  </si>
  <si>
    <t>Club Record</t>
  </si>
  <si>
    <t>NewmrktOpen</t>
  </si>
  <si>
    <t>Newmarket Open Meet</t>
  </si>
  <si>
    <t>Newmarket Gala</t>
  </si>
  <si>
    <t>NewmrktGala</t>
  </si>
  <si>
    <t>3-Year Best (Masters)</t>
  </si>
  <si>
    <t>New 3-Year Best (Masters)</t>
  </si>
  <si>
    <t>New Personal Best</t>
  </si>
  <si>
    <t>FenlandOpen</t>
  </si>
  <si>
    <t>Fenland Open Meet - Whittlesea</t>
  </si>
  <si>
    <t>National Junior Para-Swimming Championships</t>
  </si>
  <si>
    <t>NatJunPara</t>
  </si>
  <si>
    <t>London Region Para-Swimming Championships</t>
  </si>
  <si>
    <t>National Para-Swimming Championships</t>
  </si>
  <si>
    <t>NationalPara</t>
  </si>
  <si>
    <t>LonRegPara</t>
  </si>
  <si>
    <t>EastRegPara</t>
  </si>
  <si>
    <t>East Region Para-Swimming Championships</t>
  </si>
  <si>
    <t>SuffCountyLD</t>
  </si>
  <si>
    <t>Suffolk County Long Distance Championships</t>
  </si>
  <si>
    <t>Barracudas</t>
  </si>
  <si>
    <t>Peterborough Open Meet</t>
  </si>
  <si>
    <t>Licenced</t>
  </si>
  <si>
    <t>Barracudas - European Forces Swimming League</t>
  </si>
  <si>
    <t>Diss</t>
  </si>
  <si>
    <t>Diss Gala</t>
  </si>
  <si>
    <t>Huntingdon</t>
  </si>
  <si>
    <t>Huntington Gala</t>
  </si>
  <si>
    <t>NationalCounty</t>
  </si>
  <si>
    <t>National County Teams</t>
  </si>
  <si>
    <t>Norwich</t>
  </si>
  <si>
    <t>Norwich Open Meet</t>
  </si>
  <si>
    <t>RPValves</t>
  </si>
  <si>
    <t>R P Valves Gala</t>
  </si>
  <si>
    <t>Saxons</t>
  </si>
  <si>
    <t>Saxons Gala</t>
  </si>
  <si>
    <t>Suffolk Swimability Meet (Lowestoft)</t>
  </si>
  <si>
    <t>West Row Coaches Gala</t>
  </si>
  <si>
    <t>West Norfolk Open Meet (Kings Lynn)</t>
  </si>
  <si>
    <t>West Suffolk Open Meet (Bury St. Edmunds)</t>
  </si>
  <si>
    <t>WestSuffMstrs</t>
  </si>
  <si>
    <t>West Suffolk Masters (Bury St. Edmunds)</t>
  </si>
  <si>
    <t>PeterbrOpen</t>
  </si>
  <si>
    <t>Eden Benion</t>
  </si>
  <si>
    <t>WendyRead</t>
  </si>
  <si>
    <t>Wendy Read Novice Gala</t>
  </si>
  <si>
    <t>InterClubTT</t>
  </si>
  <si>
    <t>Inter-Club Time Trial</t>
  </si>
  <si>
    <t>Fr</t>
  </si>
  <si>
    <t>Fl</t>
  </si>
  <si>
    <t>Ba</t>
  </si>
  <si>
    <t>Br</t>
  </si>
  <si>
    <t>Senior</t>
  </si>
  <si>
    <t>Stowmarket Open Meet</t>
  </si>
  <si>
    <t>StwmrktOpen</t>
  </si>
  <si>
    <t>SFLThetford</t>
  </si>
  <si>
    <t>Senior Fenland League - Thetford</t>
  </si>
  <si>
    <t>Oliver Misiaszek</t>
  </si>
  <si>
    <t>Junior Fenland League - Bury St. Edmunds</t>
  </si>
  <si>
    <t>JFLBSEdmunds</t>
  </si>
  <si>
    <t>Y</t>
  </si>
  <si>
    <t>Jane Smith</t>
  </si>
  <si>
    <t>SFLDiss</t>
  </si>
  <si>
    <t>Senior Fenland League - Diss</t>
  </si>
  <si>
    <t>Miko Poplawski</t>
  </si>
  <si>
    <t>ClubChampsLD</t>
  </si>
  <si>
    <t>Long Distance Mildenhall Club Championships (Unlicenced)</t>
  </si>
  <si>
    <t>JFLMildnhll</t>
  </si>
  <si>
    <t>Junior Fenland League - Mildenhall</t>
  </si>
  <si>
    <t>Sophia Andrews</t>
  </si>
  <si>
    <t>JFLStIves</t>
  </si>
  <si>
    <t>Junior Fenland League - St. Ives</t>
  </si>
  <si>
    <t>Harrison Sainsbury</t>
  </si>
  <si>
    <t>Karol Poplawski</t>
  </si>
  <si>
    <t>Sapphire Desouza-Holwill</t>
  </si>
  <si>
    <t>Emma Barrett</t>
  </si>
  <si>
    <t>Gracie-Mai Lloyd</t>
  </si>
  <si>
    <t>Shaw Wilson</t>
  </si>
  <si>
    <t>JFLHunting</t>
  </si>
  <si>
    <t>Junior Fenland League - Huntingdon</t>
  </si>
  <si>
    <t>Phoebe Mallen</t>
  </si>
  <si>
    <t>ColchstrOpen</t>
  </si>
  <si>
    <t>Colchester Open</t>
  </si>
  <si>
    <t>NewmrktCC</t>
  </si>
  <si>
    <t>Newmarket Club Championships</t>
  </si>
  <si>
    <t>Finley Crichton</t>
  </si>
  <si>
    <t>Adriana Morrison</t>
  </si>
  <si>
    <t>Georgia Bailey</t>
  </si>
  <si>
    <t>Evie Roberson</t>
  </si>
  <si>
    <t>SuffMasters</t>
  </si>
  <si>
    <t>Suffolk Masters</t>
  </si>
  <si>
    <t>Elisabetta Scotto Di Marrazzo</t>
  </si>
  <si>
    <t>Michael Morrison</t>
  </si>
  <si>
    <t>Elliott Lloyd</t>
  </si>
  <si>
    <t>DaveRobinson</t>
  </si>
  <si>
    <t>Dave Robinson Memorial Gala - Milenhall</t>
  </si>
  <si>
    <t>JKH Drainage Novice Gala - Mildenhall</t>
  </si>
  <si>
    <t>Larking on the Lark Gala - Mildenhall</t>
  </si>
  <si>
    <t>Bussens &amp; Parkins Gala - Mildenhall</t>
  </si>
  <si>
    <t>SFLStIves</t>
  </si>
  <si>
    <t>Senior Fenland League - St. Ives</t>
  </si>
  <si>
    <t>Polly Jackson</t>
  </si>
  <si>
    <t>Katie Richardson</t>
  </si>
  <si>
    <t>Poppy Richardson</t>
  </si>
  <si>
    <t>George Richardson</t>
  </si>
  <si>
    <t>Kieron Alderson</t>
  </si>
  <si>
    <t>Lyla Hill</t>
  </si>
  <si>
    <t>Alisa Belska</t>
  </si>
  <si>
    <t>George Barrett</t>
  </si>
  <si>
    <t>Freddie Swanson</t>
  </si>
  <si>
    <t>William Onslow</t>
  </si>
  <si>
    <t>Archie Morley</t>
  </si>
  <si>
    <t>Michael Mutter</t>
  </si>
  <si>
    <t>Amelia Larkin</t>
  </si>
  <si>
    <t>Ralph Madine</t>
  </si>
  <si>
    <t>Sam Goldstone</t>
  </si>
  <si>
    <t>Charlie Madine</t>
  </si>
  <si>
    <t>Elora Swanson</t>
  </si>
  <si>
    <t>Olivia Crichton</t>
  </si>
  <si>
    <t>Francesca Onslow</t>
  </si>
  <si>
    <t>Callum Keane</t>
  </si>
  <si>
    <t>Finley Williams</t>
  </si>
  <si>
    <t>StFelixLDQ</t>
  </si>
  <si>
    <t>St. Felix Long Distance Qualifier</t>
  </si>
  <si>
    <t>Seb Cash</t>
  </si>
  <si>
    <t>Lilly Bird</t>
  </si>
  <si>
    <t>Elysia Jackson</t>
  </si>
  <si>
    <t>Bobby Hickman</t>
  </si>
  <si>
    <t>Luna Newson</t>
  </si>
  <si>
    <t>Abi Chaplin</t>
  </si>
  <si>
    <t>Sophia Kitson</t>
  </si>
  <si>
    <t>Natalie Moore</t>
  </si>
  <si>
    <t>Hayley Moore</t>
  </si>
  <si>
    <t>Niamh Desouza-Holwill</t>
  </si>
  <si>
    <t>Luca Riggi</t>
  </si>
  <si>
    <t>Jacob Hales</t>
  </si>
  <si>
    <t>Filip Skorek</t>
  </si>
  <si>
    <t>Henry Bird</t>
  </si>
  <si>
    <t>Ryan Ponsford</t>
  </si>
  <si>
    <t>Elana Booth</t>
  </si>
  <si>
    <t>Noa McDonald</t>
  </si>
  <si>
    <t>Raven Butcher</t>
  </si>
  <si>
    <t>Sawyer Henderson</t>
  </si>
  <si>
    <t>Grayson King</t>
  </si>
  <si>
    <t>Henry Mutter</t>
  </si>
  <si>
    <t>WestSuffLDQ</t>
  </si>
  <si>
    <t>West Suffolk Long Distance Qualifier (Bury St. Edmunds)</t>
  </si>
  <si>
    <t>Filo Ghezzi</t>
  </si>
  <si>
    <t>Bibi Cevoli</t>
  </si>
  <si>
    <t>Taryn Brooks</t>
  </si>
  <si>
    <t>Henry Cash</t>
  </si>
  <si>
    <t>Alexis De Luca</t>
  </si>
  <si>
    <t>Ethan Miller</t>
  </si>
  <si>
    <t>Hector Latham</t>
  </si>
  <si>
    <t>Kyle Chaplin</t>
  </si>
  <si>
    <t>William Tyson</t>
  </si>
  <si>
    <t>Austeja Baleviciute</t>
  </si>
  <si>
    <t>Cosette Jamieson</t>
  </si>
  <si>
    <t>Petra Newson</t>
  </si>
  <si>
    <t>Lily Brandt</t>
  </si>
  <si>
    <t>JFLEly</t>
  </si>
  <si>
    <t>Junior Fenland League - Ely</t>
  </si>
  <si>
    <t>Alex Lin</t>
  </si>
  <si>
    <t>Jake Barnett</t>
  </si>
  <si>
    <t>Darryl Castleton</t>
  </si>
  <si>
    <t>Bow Cooper-Smith</t>
  </si>
  <si>
    <t>Ryker Jackson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</si>
</sst>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-mmm\-yy"/>
    <numFmt numFmtId="165" formatCode="m:ss.00"/>
    <numFmt numFmtId="166" formatCode="dd\ mmm\ yyyy"/>
    <numFmt numFmtId="167" formatCode="&quot;PBs since &quot;dd\ mmmm\ yyyy"/>
  </numFmts>
  <fonts count="17" x14ac:knownFonts="1">
    <font>
      <sz val="10"/>
      <name val="Arial"/>
    </font>
    <font>
      <sz val="8"/>
      <color indexed="81"/>
      <name val="Tahoma"/>
      <family val="2"/>
    </font>
    <font>
      <sz val="9"/>
      <name val="Arial"/>
      <family val="2"/>
    </font>
    <font>
      <sz val="14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Calibri"/>
      <family val="2"/>
    </font>
    <font>
      <b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auto="1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auto="1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4" fillId="3" borderId="4" xfId="0" applyNumberFormat="1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vertic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165" fontId="4" fillId="4" borderId="4" xfId="0" applyNumberFormat="1" applyFont="1" applyFill="1" applyBorder="1" applyAlignment="1">
      <alignment horizontal="center" vertical="center"/>
    </xf>
    <xf numFmtId="165" fontId="11" fillId="5" borderId="4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5" fontId="7" fillId="3" borderId="1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5" fontId="7" fillId="0" borderId="15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9" xfId="0" applyFont="1" applyBorder="1"/>
    <xf numFmtId="164" fontId="6" fillId="2" borderId="22" xfId="0" applyNumberFormat="1" applyFont="1" applyFill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7" fillId="0" borderId="23" xfId="0" applyNumberFormat="1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165" fontId="7" fillId="0" borderId="26" xfId="0" applyNumberFormat="1" applyFont="1" applyBorder="1" applyAlignment="1">
      <alignment horizontal="center" vertical="center"/>
    </xf>
    <xf numFmtId="165" fontId="9" fillId="0" borderId="24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164" fontId="6" fillId="0" borderId="22" xfId="0" applyNumberFormat="1" applyFont="1" applyBorder="1" applyAlignment="1">
      <alignment horizontal="center" vertical="center"/>
    </xf>
    <xf numFmtId="0" fontId="16" fillId="0" borderId="12" xfId="0" applyFont="1" applyBorder="1"/>
    <xf numFmtId="165" fontId="7" fillId="3" borderId="19" xfId="0" applyNumberFormat="1" applyFont="1" applyFill="1" applyBorder="1" applyAlignment="1">
      <alignment horizontal="center" vertical="center"/>
    </xf>
    <xf numFmtId="165" fontId="7" fillId="3" borderId="21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165" fontId="7" fillId="4" borderId="11" xfId="0" applyNumberFormat="1" applyFont="1" applyFill="1" applyBorder="1" applyAlignment="1">
      <alignment horizontal="center" vertical="center"/>
    </xf>
    <xf numFmtId="165" fontId="7" fillId="3" borderId="25" xfId="0" applyNumberFormat="1" applyFont="1" applyFill="1" applyBorder="1" applyAlignment="1">
      <alignment horizontal="center" vertical="center"/>
    </xf>
    <xf numFmtId="165" fontId="7" fillId="3" borderId="24" xfId="0" applyNumberFormat="1" applyFont="1" applyFill="1" applyBorder="1" applyAlignment="1">
      <alignment horizontal="center" vertical="center"/>
    </xf>
    <xf numFmtId="165" fontId="7" fillId="4" borderId="26" xfId="0" applyNumberFormat="1" applyFont="1" applyFill="1" applyBorder="1" applyAlignment="1">
      <alignment horizontal="center" vertical="center"/>
    </xf>
    <xf numFmtId="165" fontId="7" fillId="4" borderId="24" xfId="0" applyNumberFormat="1" applyFont="1" applyFill="1" applyBorder="1" applyAlignment="1">
      <alignment horizontal="center" vertical="center"/>
    </xf>
    <xf numFmtId="165" fontId="7" fillId="3" borderId="26" xfId="0" applyNumberFormat="1" applyFont="1" applyFill="1" applyBorder="1" applyAlignment="1">
      <alignment horizontal="center" vertical="center"/>
    </xf>
    <xf numFmtId="165" fontId="7" fillId="4" borderId="25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left" vertical="center"/>
    </xf>
    <xf numFmtId="167" fontId="4" fillId="0" borderId="6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27" xfId="0" applyFont="1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164" fontId="7" fillId="0" borderId="29" xfId="0" applyNumberFormat="1" applyFont="1" applyBorder="1" applyAlignment="1">
      <alignment horizontal="center" vertical="center"/>
    </xf>
    <xf numFmtId="165" fontId="7" fillId="0" borderId="27" xfId="0" applyNumberFormat="1" applyFont="1" applyBorder="1" applyAlignment="1">
      <alignment horizontal="center" vertical="center"/>
    </xf>
    <xf numFmtId="165" fontId="7" fillId="0" borderId="28" xfId="0" applyNumberFormat="1" applyFont="1" applyBorder="1" applyAlignment="1">
      <alignment horizontal="center" vertical="center"/>
    </xf>
    <xf numFmtId="165" fontId="7" fillId="0" borderId="29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165" fontId="9" fillId="5" borderId="26" xfId="0" applyNumberFormat="1" applyFont="1" applyFill="1" applyBorder="1" applyAlignment="1">
      <alignment horizontal="center"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164" fontId="7" fillId="0" borderId="33" xfId="0" applyNumberFormat="1" applyFont="1" applyBorder="1" applyAlignment="1">
      <alignment horizontal="center" vertical="center"/>
    </xf>
    <xf numFmtId="165" fontId="7" fillId="0" borderId="31" xfId="0" applyNumberFormat="1" applyFont="1" applyBorder="1" applyAlignment="1">
      <alignment horizontal="center" vertical="center"/>
    </xf>
    <xf numFmtId="165" fontId="7" fillId="0" borderId="32" xfId="0" applyNumberFormat="1" applyFont="1" applyBorder="1" applyAlignment="1">
      <alignment horizontal="center" vertical="center"/>
    </xf>
    <xf numFmtId="165" fontId="7" fillId="0" borderId="33" xfId="0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165" fontId="7" fillId="4" borderId="20" xfId="0" applyNumberFormat="1" applyFont="1" applyFill="1" applyBorder="1" applyAlignment="1">
      <alignment horizontal="center" vertical="center"/>
    </xf>
    <xf numFmtId="165" fontId="7" fillId="4" borderId="2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66"/>
      <color rgb="FFFFFF00"/>
      <color rgb="FFCCFFFF"/>
      <color rgb="FF66FF99"/>
      <color rgb="FF00FFFF"/>
      <color rgb="FF66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53"/>
  <sheetViews>
    <sheetView workbookViewId="0">
      <pane xSplit="4" ySplit="3" topLeftCell="E6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Q12" sqref="Q12"/>
    </sheetView>
  </sheetViews>
  <sheetFormatPr defaultRowHeight="12.75" x14ac:dyDescent="0.2"/>
  <cols>
    <col min="1" max="1" width="19.5703125" customWidth="1"/>
    <col min="2" max="2" width="4.42578125" customWidth="1"/>
    <col min="3" max="4" width="5.7109375" customWidth="1"/>
    <col min="27" max="27" width="2.7109375" style="1" customWidth="1"/>
    <col min="28" max="31" width="2.7109375" customWidth="1"/>
  </cols>
  <sheetData>
    <row r="1" spans="1:31" ht="18.75" x14ac:dyDescent="0.2">
      <c r="A1" s="10">
        <v>45943</v>
      </c>
      <c r="B1" s="2"/>
      <c r="C1" s="11"/>
      <c r="D1" s="11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2"/>
      <c r="X1" s="2"/>
      <c r="Y1" s="2"/>
      <c r="Z1" s="12"/>
      <c r="AA1" s="18"/>
    </row>
    <row r="2" spans="1:31" ht="10.5" customHeight="1" thickBot="1" x14ac:dyDescent="0.25">
      <c r="A2" s="12"/>
      <c r="B2" s="13"/>
      <c r="C2" s="14"/>
      <c r="D2" s="14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01" t="s">
        <v>193</v>
      </c>
      <c r="AB2" s="101"/>
      <c r="AC2" s="101"/>
      <c r="AD2" s="101"/>
      <c r="AE2" s="101"/>
    </row>
    <row r="3" spans="1:31" ht="15" customHeight="1" thickBot="1" x14ac:dyDescent="0.25">
      <c r="A3" s="53" t="s">
        <v>85</v>
      </c>
      <c r="B3" s="3" t="s">
        <v>0</v>
      </c>
      <c r="C3" s="4" t="s">
        <v>132</v>
      </c>
      <c r="D3" s="59" t="s">
        <v>2</v>
      </c>
      <c r="E3" s="64" t="s">
        <v>21</v>
      </c>
      <c r="F3" s="5" t="s">
        <v>22</v>
      </c>
      <c r="G3" s="5" t="s">
        <v>6</v>
      </c>
      <c r="H3" s="5" t="s">
        <v>7</v>
      </c>
      <c r="I3" s="5" t="s">
        <v>8</v>
      </c>
      <c r="J3" s="5" t="s">
        <v>9</v>
      </c>
      <c r="K3" s="69" t="s">
        <v>10</v>
      </c>
      <c r="L3" s="77" t="s">
        <v>23</v>
      </c>
      <c r="M3" s="5" t="s">
        <v>24</v>
      </c>
      <c r="N3" s="5" t="s">
        <v>11</v>
      </c>
      <c r="O3" s="69" t="s">
        <v>12</v>
      </c>
      <c r="P3" s="77" t="s">
        <v>13</v>
      </c>
      <c r="Q3" s="5" t="s">
        <v>14</v>
      </c>
      <c r="R3" s="5" t="s">
        <v>15</v>
      </c>
      <c r="S3" s="69" t="s">
        <v>16</v>
      </c>
      <c r="T3" s="77" t="s">
        <v>17</v>
      </c>
      <c r="U3" s="5" t="s">
        <v>18</v>
      </c>
      <c r="V3" s="5" t="s">
        <v>19</v>
      </c>
      <c r="W3" s="69" t="s">
        <v>20</v>
      </c>
      <c r="X3" s="77" t="s">
        <v>3</v>
      </c>
      <c r="Y3" s="5" t="s">
        <v>4</v>
      </c>
      <c r="Z3" s="69" t="s">
        <v>5</v>
      </c>
      <c r="AA3" s="29">
        <v>15</v>
      </c>
      <c r="AB3" s="29" t="s">
        <v>189</v>
      </c>
      <c r="AC3" s="5" t="s">
        <v>191</v>
      </c>
      <c r="AD3" s="5" t="s">
        <v>192</v>
      </c>
      <c r="AE3" s="34" t="s">
        <v>190</v>
      </c>
    </row>
    <row r="4" spans="1:31" ht="15" customHeight="1" x14ac:dyDescent="0.2">
      <c r="A4" s="54" t="s">
        <v>259</v>
      </c>
      <c r="B4" s="42">
        <v>7</v>
      </c>
      <c r="C4" s="42">
        <v>2017</v>
      </c>
      <c r="D4" s="60"/>
      <c r="E4" s="65">
        <v>6.9664351851851864E-4</v>
      </c>
      <c r="F4" s="43">
        <v>7.3715277777777765E-4</v>
      </c>
      <c r="G4" s="43"/>
      <c r="H4" s="43"/>
      <c r="I4" s="43"/>
      <c r="J4" s="43"/>
      <c r="K4" s="70"/>
      <c r="L4" s="65"/>
      <c r="M4" s="43">
        <v>8.6840277777777784E-4</v>
      </c>
      <c r="N4" s="43"/>
      <c r="O4" s="70"/>
      <c r="P4" s="65"/>
      <c r="Q4" s="43"/>
      <c r="R4" s="43"/>
      <c r="S4" s="70"/>
      <c r="T4" s="65"/>
      <c r="U4" s="43"/>
      <c r="V4" s="43"/>
      <c r="W4" s="70"/>
      <c r="X4" s="65"/>
      <c r="Y4" s="43"/>
      <c r="Z4" s="70"/>
      <c r="AA4" s="81"/>
      <c r="AB4" s="44" t="str">
        <f t="shared" ref="AB4:AB9" si="0">IF($H4="","",IF($H4&lt;180/24/3600,"Y",""))</f>
        <v/>
      </c>
      <c r="AC4" s="44" t="str">
        <f t="shared" ref="AC4:AC9" si="1">IF($O4="","",IF($O4&lt;200/24/3600,"Y",""))</f>
        <v/>
      </c>
      <c r="AD4" s="44" t="str">
        <f t="shared" ref="AD4:AD9" si="2">IF($S4="","",IF($S4&lt;225/24/3600,"Y",""))</f>
        <v/>
      </c>
      <c r="AE4" s="44" t="str">
        <f t="shared" ref="AE4:AE9" si="3">IF($W4="","",IF($W4&lt;210/24/3600,"Y",""))</f>
        <v/>
      </c>
    </row>
    <row r="5" spans="1:31" ht="15" customHeight="1" thickBot="1" x14ac:dyDescent="0.25">
      <c r="A5" s="55" t="s">
        <v>282</v>
      </c>
      <c r="B5" s="48">
        <v>8</v>
      </c>
      <c r="C5" s="48">
        <v>2017</v>
      </c>
      <c r="D5" s="61"/>
      <c r="E5" s="66">
        <v>5.0648148148148145E-4</v>
      </c>
      <c r="F5" s="49"/>
      <c r="G5" s="49"/>
      <c r="H5" s="49"/>
      <c r="I5" s="49"/>
      <c r="J5" s="49"/>
      <c r="K5" s="71"/>
      <c r="L5" s="66"/>
      <c r="M5" s="49"/>
      <c r="N5" s="49"/>
      <c r="O5" s="71"/>
      <c r="P5" s="66"/>
      <c r="Q5" s="49"/>
      <c r="R5" s="49"/>
      <c r="S5" s="71"/>
      <c r="T5" s="66"/>
      <c r="U5" s="49"/>
      <c r="V5" s="49"/>
      <c r="W5" s="71"/>
      <c r="X5" s="66"/>
      <c r="Y5" s="49"/>
      <c r="Z5" s="71"/>
      <c r="AA5" s="82"/>
      <c r="AB5" s="50" t="str">
        <f>IF($H5="","",IF($H5&lt;180/24/3600,"Y",""))</f>
        <v/>
      </c>
      <c r="AC5" s="50" t="str">
        <f>IF($O5="","",IF($O5&lt;200/24/3600,"Y",""))</f>
        <v/>
      </c>
      <c r="AD5" s="50" t="str">
        <f>IF($S5="","",IF($S5&lt;225/24/3600,"Y",""))</f>
        <v/>
      </c>
      <c r="AE5" s="50" t="str">
        <f>IF($W5="","",IF($W5&lt;210/24/3600,"Y",""))</f>
        <v/>
      </c>
    </row>
    <row r="6" spans="1:31" ht="15" customHeight="1" x14ac:dyDescent="0.2">
      <c r="A6" s="56" t="s">
        <v>260</v>
      </c>
      <c r="B6" s="45">
        <v>8</v>
      </c>
      <c r="C6" s="45">
        <v>2017</v>
      </c>
      <c r="D6" s="62"/>
      <c r="E6" s="67">
        <v>3.0879629629629627E-4</v>
      </c>
      <c r="F6" s="46">
        <v>5.6967592592592595E-4</v>
      </c>
      <c r="G6" s="36">
        <v>1.2633101851851852E-3</v>
      </c>
      <c r="H6" s="37">
        <v>2.6322916666666669E-3</v>
      </c>
      <c r="I6" s="37">
        <v>5.3822916666666663E-3</v>
      </c>
      <c r="J6" s="37">
        <v>1.1017476851851851E-2</v>
      </c>
      <c r="K6" s="98">
        <v>2.0931712962962964E-2</v>
      </c>
      <c r="L6" s="67">
        <v>3.5810185185185191E-4</v>
      </c>
      <c r="M6" s="46">
        <v>6.748842592592593E-4</v>
      </c>
      <c r="N6" s="46"/>
      <c r="O6" s="72"/>
      <c r="P6" s="67"/>
      <c r="Q6" s="36">
        <v>8.1215277777777785E-4</v>
      </c>
      <c r="R6" s="37">
        <v>1.7122685185185186E-3</v>
      </c>
      <c r="S6" s="98">
        <v>3.5307870370370371E-3</v>
      </c>
      <c r="T6" s="67">
        <v>4.0914351851851854E-4</v>
      </c>
      <c r="U6" s="46"/>
      <c r="V6" s="46"/>
      <c r="W6" s="72"/>
      <c r="X6" s="67"/>
      <c r="Y6" s="46"/>
      <c r="Z6" s="72"/>
      <c r="AA6" s="83"/>
      <c r="AB6" s="47" t="str">
        <f t="shared" si="0"/>
        <v/>
      </c>
      <c r="AC6" s="47" t="str">
        <f t="shared" si="1"/>
        <v/>
      </c>
      <c r="AD6" s="47" t="str">
        <f t="shared" si="2"/>
        <v/>
      </c>
      <c r="AE6" s="47" t="str">
        <f t="shared" si="3"/>
        <v/>
      </c>
    </row>
    <row r="7" spans="1:31" ht="15" customHeight="1" x14ac:dyDescent="0.2">
      <c r="A7" s="57" t="s">
        <v>298</v>
      </c>
      <c r="B7" s="38">
        <v>8</v>
      </c>
      <c r="C7" s="38">
        <v>2017</v>
      </c>
      <c r="D7" s="63"/>
      <c r="E7" s="68"/>
      <c r="F7" s="33">
        <v>5.8124999999999995E-4</v>
      </c>
      <c r="G7" s="33">
        <v>1.268287037037037E-3</v>
      </c>
      <c r="H7" s="91">
        <v>2.6881944444444444E-3</v>
      </c>
      <c r="I7" s="39"/>
      <c r="J7" s="39"/>
      <c r="K7" s="73"/>
      <c r="L7" s="68"/>
      <c r="M7" s="39">
        <v>5.9282407407407406E-4</v>
      </c>
      <c r="N7" s="39"/>
      <c r="O7" s="95">
        <v>2.5822916666666668E-3</v>
      </c>
      <c r="P7" s="68"/>
      <c r="Q7" s="33">
        <v>7.1666666666666667E-4</v>
      </c>
      <c r="R7" s="91">
        <v>1.5506944444444444E-3</v>
      </c>
      <c r="S7" s="95">
        <v>3.2734953703703702E-3</v>
      </c>
      <c r="T7" s="68">
        <v>3.1574074074074073E-4</v>
      </c>
      <c r="U7" s="39"/>
      <c r="V7" s="39"/>
      <c r="W7" s="73"/>
      <c r="X7" s="68"/>
      <c r="Y7" s="39"/>
      <c r="Z7" s="73"/>
      <c r="AA7" s="84"/>
      <c r="AB7" s="40" t="str">
        <f>IF($H7="","",IF($H7&lt;180/24/3600,"Y",""))</f>
        <v/>
      </c>
      <c r="AC7" s="40" t="str">
        <f>IF($O7="","",IF($O7&lt;200/24/3600,"Y",""))</f>
        <v/>
      </c>
      <c r="AD7" s="40" t="str">
        <f>IF($S7="","",IF($S7&lt;225/24/3600,"Y",""))</f>
        <v/>
      </c>
      <c r="AE7" s="40" t="str">
        <f>IF($W7="","",IF($W7&lt;210/24/3600,"Y",""))</f>
        <v/>
      </c>
    </row>
    <row r="8" spans="1:31" ht="15" customHeight="1" thickBot="1" x14ac:dyDescent="0.25">
      <c r="A8" s="58" t="s">
        <v>299</v>
      </c>
      <c r="B8" s="48">
        <v>8</v>
      </c>
      <c r="C8" s="48">
        <v>2017</v>
      </c>
      <c r="D8" s="61"/>
      <c r="E8" s="66"/>
      <c r="F8" s="49">
        <v>8.821759259259259E-4</v>
      </c>
      <c r="G8" s="49"/>
      <c r="H8" s="49"/>
      <c r="I8" s="49"/>
      <c r="J8" s="49"/>
      <c r="K8" s="71"/>
      <c r="L8" s="66"/>
      <c r="M8" s="49">
        <v>9.2696759259259262E-4</v>
      </c>
      <c r="N8" s="49"/>
      <c r="O8" s="71"/>
      <c r="P8" s="66"/>
      <c r="Q8" s="49"/>
      <c r="R8" s="49"/>
      <c r="S8" s="71"/>
      <c r="T8" s="66"/>
      <c r="U8" s="49"/>
      <c r="V8" s="49"/>
      <c r="W8" s="71"/>
      <c r="X8" s="66"/>
      <c r="Y8" s="49"/>
      <c r="Z8" s="71"/>
      <c r="AA8" s="82"/>
      <c r="AB8" s="50" t="str">
        <f>IF($H8="","",IF($H8&lt;180/24/3600,"Y",""))</f>
        <v/>
      </c>
      <c r="AC8" s="50" t="str">
        <f>IF($O8="","",IF($O8&lt;200/24/3600,"Y",""))</f>
        <v/>
      </c>
      <c r="AD8" s="50" t="str">
        <f>IF($S8="","",IF($S8&lt;225/24/3600,"Y",""))</f>
        <v/>
      </c>
      <c r="AE8" s="50" t="str">
        <f>IF($W8="","",IF($W8&lt;210/24/3600,"Y",""))</f>
        <v/>
      </c>
    </row>
    <row r="9" spans="1:31" ht="15" customHeight="1" x14ac:dyDescent="0.2">
      <c r="A9" s="56" t="s">
        <v>274</v>
      </c>
      <c r="B9" s="45">
        <v>8</v>
      </c>
      <c r="C9" s="45">
        <v>2016</v>
      </c>
      <c r="D9" s="62"/>
      <c r="E9" s="67">
        <v>4.0972222222222218E-4</v>
      </c>
      <c r="F9" s="46">
        <v>6.7418981481481486E-4</v>
      </c>
      <c r="G9" s="46"/>
      <c r="H9" s="46"/>
      <c r="I9" s="46"/>
      <c r="J9" s="46"/>
      <c r="K9" s="72"/>
      <c r="L9" s="67">
        <v>3.7291666666666669E-4</v>
      </c>
      <c r="M9" s="46">
        <v>6.9085648148148142E-4</v>
      </c>
      <c r="N9" s="46"/>
      <c r="O9" s="72"/>
      <c r="P9" s="67"/>
      <c r="Q9" s="46"/>
      <c r="R9" s="46"/>
      <c r="S9" s="72"/>
      <c r="T9" s="67">
        <v>4.4884259259259253E-4</v>
      </c>
      <c r="U9" s="46"/>
      <c r="V9" s="46"/>
      <c r="W9" s="72"/>
      <c r="X9" s="67"/>
      <c r="Y9" s="46"/>
      <c r="Z9" s="72"/>
      <c r="AA9" s="83"/>
      <c r="AB9" s="47" t="str">
        <f t="shared" si="0"/>
        <v/>
      </c>
      <c r="AC9" s="47" t="str">
        <f t="shared" si="1"/>
        <v/>
      </c>
      <c r="AD9" s="47" t="str">
        <f t="shared" si="2"/>
        <v/>
      </c>
      <c r="AE9" s="47" t="str">
        <f t="shared" si="3"/>
        <v/>
      </c>
    </row>
    <row r="10" spans="1:31" ht="15" customHeight="1" x14ac:dyDescent="0.2">
      <c r="A10" s="57" t="s">
        <v>229</v>
      </c>
      <c r="B10" s="38">
        <v>8</v>
      </c>
      <c r="C10" s="38">
        <v>2016</v>
      </c>
      <c r="D10" s="63"/>
      <c r="E10" s="68">
        <v>3.2997685185185186E-4</v>
      </c>
      <c r="F10" s="39">
        <v>6.8981481481481487E-4</v>
      </c>
      <c r="G10" s="39"/>
      <c r="H10" s="39"/>
      <c r="I10" s="39"/>
      <c r="J10" s="39"/>
      <c r="K10" s="73"/>
      <c r="L10" s="68">
        <v>3.7673611111111111E-4</v>
      </c>
      <c r="M10" s="39">
        <v>7.0949074074074068E-4</v>
      </c>
      <c r="N10" s="39"/>
      <c r="O10" s="73"/>
      <c r="P10" s="68"/>
      <c r="Q10" s="39"/>
      <c r="R10" s="39"/>
      <c r="S10" s="73"/>
      <c r="T10" s="68"/>
      <c r="U10" s="39"/>
      <c r="V10" s="39"/>
      <c r="W10" s="73"/>
      <c r="X10" s="68"/>
      <c r="Y10" s="39"/>
      <c r="Z10" s="73"/>
      <c r="AA10" s="84"/>
      <c r="AB10" s="40" t="str">
        <f t="shared" ref="AB10:AB12" si="4">IF($H10="","",IF($H10&lt;180/24/3600,"Y",""))</f>
        <v/>
      </c>
      <c r="AC10" s="40" t="str">
        <f t="shared" ref="AC10:AC12" si="5">IF($O10="","",IF($O10&lt;200/24/3600,"Y",""))</f>
        <v/>
      </c>
      <c r="AD10" s="40" t="str">
        <f t="shared" ref="AD10:AD12" si="6">IF($S10="","",IF($S10&lt;225/24/3600,"Y",""))</f>
        <v/>
      </c>
      <c r="AE10" s="40" t="str">
        <f t="shared" ref="AE10:AE12" si="7">IF($W10="","",IF($W10&lt;210/24/3600,"Y",""))</f>
        <v/>
      </c>
    </row>
    <row r="11" spans="1:31" ht="15" customHeight="1" thickBot="1" x14ac:dyDescent="0.25">
      <c r="A11" s="55" t="s">
        <v>258</v>
      </c>
      <c r="B11" s="48">
        <v>9</v>
      </c>
      <c r="C11" s="48">
        <v>2016</v>
      </c>
      <c r="D11" s="61"/>
      <c r="E11" s="66">
        <v>4.4351851851851855E-4</v>
      </c>
      <c r="F11" s="49">
        <v>7.3738425925925924E-4</v>
      </c>
      <c r="G11" s="49"/>
      <c r="H11" s="49"/>
      <c r="I11" s="49"/>
      <c r="J11" s="49"/>
      <c r="K11" s="71"/>
      <c r="L11" s="66"/>
      <c r="M11" s="49">
        <v>7.6782407407407409E-4</v>
      </c>
      <c r="N11" s="49"/>
      <c r="O11" s="71"/>
      <c r="P11" s="66"/>
      <c r="Q11" s="49"/>
      <c r="R11" s="49"/>
      <c r="S11" s="71"/>
      <c r="T11" s="66"/>
      <c r="U11" s="49"/>
      <c r="V11" s="49"/>
      <c r="W11" s="71"/>
      <c r="X11" s="66"/>
      <c r="Y11" s="49"/>
      <c r="Z11" s="71"/>
      <c r="AA11" s="82"/>
      <c r="AB11" s="50" t="str">
        <f t="shared" si="4"/>
        <v/>
      </c>
      <c r="AC11" s="50" t="str">
        <f t="shared" si="5"/>
        <v/>
      </c>
      <c r="AD11" s="50" t="str">
        <f t="shared" si="6"/>
        <v/>
      </c>
      <c r="AE11" s="50" t="str">
        <f t="shared" si="7"/>
        <v/>
      </c>
    </row>
    <row r="12" spans="1:31" ht="15" customHeight="1" x14ac:dyDescent="0.2">
      <c r="A12" s="56" t="s">
        <v>254</v>
      </c>
      <c r="B12" s="45">
        <v>10</v>
      </c>
      <c r="C12" s="45">
        <v>2015</v>
      </c>
      <c r="D12" s="62" t="s">
        <v>1</v>
      </c>
      <c r="E12" s="67">
        <v>2.5972222222222222E-4</v>
      </c>
      <c r="F12" s="46">
        <v>5.311342592592593E-4</v>
      </c>
      <c r="G12" s="46">
        <v>1.1859953703703705E-3</v>
      </c>
      <c r="H12" s="36">
        <v>2.5994212962962963E-3</v>
      </c>
      <c r="I12" s="46">
        <v>5.9562499999999997E-3</v>
      </c>
      <c r="J12" s="46"/>
      <c r="K12" s="72"/>
      <c r="L12" s="67">
        <v>2.9293981481481478E-4</v>
      </c>
      <c r="M12" s="46">
        <v>5.9965277777777784E-4</v>
      </c>
      <c r="N12" s="46">
        <v>1.3038194444444445E-3</v>
      </c>
      <c r="O12" s="98">
        <v>2.7113425925925925E-3</v>
      </c>
      <c r="P12" s="67">
        <v>3.6261574074074072E-4</v>
      </c>
      <c r="Q12" s="36">
        <v>6.6030092592592594E-4</v>
      </c>
      <c r="R12" s="46">
        <v>1.4096064814814815E-3</v>
      </c>
      <c r="S12" s="98">
        <v>2.8870370370370369E-3</v>
      </c>
      <c r="T12" s="67">
        <v>3.6377314814814817E-4</v>
      </c>
      <c r="U12" s="46">
        <v>7.9537037037037033E-4</v>
      </c>
      <c r="V12" s="46"/>
      <c r="W12" s="72"/>
      <c r="X12" s="67"/>
      <c r="Y12" s="46"/>
      <c r="Z12" s="72"/>
      <c r="AA12" s="83"/>
      <c r="AB12" s="47" t="str">
        <f t="shared" si="4"/>
        <v/>
      </c>
      <c r="AC12" s="47" t="str">
        <f t="shared" si="5"/>
        <v/>
      </c>
      <c r="AD12" s="47" t="str">
        <f t="shared" si="6"/>
        <v/>
      </c>
      <c r="AE12" s="47" t="str">
        <f t="shared" si="7"/>
        <v/>
      </c>
    </row>
    <row r="13" spans="1:31" ht="15" customHeight="1" x14ac:dyDescent="0.2">
      <c r="A13" s="57" t="s">
        <v>273</v>
      </c>
      <c r="B13" s="38">
        <v>10</v>
      </c>
      <c r="C13" s="38">
        <v>2015</v>
      </c>
      <c r="D13" s="63"/>
      <c r="E13" s="68">
        <v>3.0925925925925923E-4</v>
      </c>
      <c r="F13" s="33">
        <v>5.7013888888888891E-4</v>
      </c>
      <c r="G13" s="91">
        <v>1.2465277777777778E-3</v>
      </c>
      <c r="H13" s="91">
        <v>2.5966435185185185E-3</v>
      </c>
      <c r="I13" s="39"/>
      <c r="J13" s="39"/>
      <c r="K13" s="73"/>
      <c r="L13" s="68">
        <v>3.2395833333333332E-4</v>
      </c>
      <c r="M13" s="39">
        <v>7.0497685185185171E-4</v>
      </c>
      <c r="N13" s="39"/>
      <c r="O13" s="73"/>
      <c r="P13" s="68"/>
      <c r="Q13" s="33">
        <v>7.5162037037037038E-4</v>
      </c>
      <c r="R13" s="91">
        <v>1.6423611111111111E-3</v>
      </c>
      <c r="S13" s="95">
        <v>3.4086805555555554E-3</v>
      </c>
      <c r="T13" s="68">
        <v>3.5092592592592592E-4</v>
      </c>
      <c r="U13" s="39"/>
      <c r="V13" s="39"/>
      <c r="W13" s="73"/>
      <c r="X13" s="68"/>
      <c r="Y13" s="39"/>
      <c r="Z13" s="73"/>
      <c r="AA13" s="84"/>
      <c r="AB13" s="40" t="str">
        <f t="shared" ref="AB13:AB19" si="8">IF($H13="","",IF($H13&lt;180/24/3600,"Y",""))</f>
        <v/>
      </c>
      <c r="AC13" s="40" t="str">
        <f t="shared" ref="AC13:AC19" si="9">IF($O13="","",IF($O13&lt;200/24/3600,"Y",""))</f>
        <v/>
      </c>
      <c r="AD13" s="40" t="str">
        <f t="shared" ref="AD13:AD19" si="10">IF($S13="","",IF($S13&lt;225/24/3600,"Y",""))</f>
        <v/>
      </c>
      <c r="AE13" s="40" t="str">
        <f t="shared" ref="AE13:AE19" si="11">IF($W13="","",IF($W13&lt;210/24/3600,"Y",""))</f>
        <v/>
      </c>
    </row>
    <row r="14" spans="1:31" ht="15" customHeight="1" thickBot="1" x14ac:dyDescent="0.25">
      <c r="A14" s="55" t="s">
        <v>281</v>
      </c>
      <c r="B14" s="48">
        <v>10</v>
      </c>
      <c r="C14" s="48">
        <v>2015</v>
      </c>
      <c r="D14" s="61"/>
      <c r="E14" s="66">
        <v>3.8564814814814815E-4</v>
      </c>
      <c r="F14" s="92">
        <v>1.0762731481481482E-3</v>
      </c>
      <c r="G14" s="49"/>
      <c r="H14" s="49"/>
      <c r="I14" s="49"/>
      <c r="J14" s="49"/>
      <c r="K14" s="71"/>
      <c r="L14" s="66"/>
      <c r="M14" s="92">
        <v>8.4039351851851853E-4</v>
      </c>
      <c r="N14" s="49"/>
      <c r="O14" s="71"/>
      <c r="P14" s="66"/>
      <c r="Q14" s="49"/>
      <c r="R14" s="49"/>
      <c r="S14" s="71"/>
      <c r="T14" s="66"/>
      <c r="U14" s="49"/>
      <c r="V14" s="49"/>
      <c r="W14" s="71"/>
      <c r="X14" s="66"/>
      <c r="Y14" s="49"/>
      <c r="Z14" s="71"/>
      <c r="AA14" s="82"/>
      <c r="AB14" s="50" t="str">
        <f>IF($H14="","",IF($H14&lt;180/24/3600,"Y",""))</f>
        <v/>
      </c>
      <c r="AC14" s="50" t="str">
        <f>IF($O14="","",IF($O14&lt;200/24/3600,"Y",""))</f>
        <v/>
      </c>
      <c r="AD14" s="50" t="str">
        <f>IF($S14="","",IF($S14&lt;225/24/3600,"Y",""))</f>
        <v/>
      </c>
      <c r="AE14" s="50" t="str">
        <f>IF($W14="","",IF($W14&lt;210/24/3600,"Y",""))</f>
        <v/>
      </c>
    </row>
    <row r="15" spans="1:31" ht="15" customHeight="1" x14ac:dyDescent="0.2">
      <c r="A15" s="56" t="s">
        <v>280</v>
      </c>
      <c r="B15" s="45">
        <v>10</v>
      </c>
      <c r="C15" s="45">
        <v>2014</v>
      </c>
      <c r="D15" s="62"/>
      <c r="E15" s="67">
        <v>2.699074074074074E-4</v>
      </c>
      <c r="F15" s="46">
        <v>6.2719907407407407E-4</v>
      </c>
      <c r="G15" s="46"/>
      <c r="H15" s="46"/>
      <c r="I15" s="46"/>
      <c r="J15" s="46"/>
      <c r="K15" s="72"/>
      <c r="L15" s="67"/>
      <c r="M15" s="46">
        <v>6.2430555555555557E-4</v>
      </c>
      <c r="N15" s="46"/>
      <c r="O15" s="72"/>
      <c r="P15" s="67"/>
      <c r="Q15" s="46">
        <v>9.453703703703704E-4</v>
      </c>
      <c r="R15" s="46"/>
      <c r="S15" s="72"/>
      <c r="T15" s="67">
        <v>3.1979166666666663E-4</v>
      </c>
      <c r="U15" s="46"/>
      <c r="V15" s="46"/>
      <c r="W15" s="72"/>
      <c r="X15" s="67"/>
      <c r="Y15" s="46"/>
      <c r="Z15" s="72"/>
      <c r="AA15" s="83"/>
      <c r="AB15" s="47" t="str">
        <f>IF($H15="","",IF($H15&lt;180/24/3600,"Y",""))</f>
        <v/>
      </c>
      <c r="AC15" s="47" t="str">
        <f>IF($O15="","",IF($O15&lt;200/24/3600,"Y",""))</f>
        <v/>
      </c>
      <c r="AD15" s="47" t="str">
        <f>IF($S15="","",IF($S15&lt;225/24/3600,"Y",""))</f>
        <v/>
      </c>
      <c r="AE15" s="47" t="str">
        <f>IF($W15="","",IF($W15&lt;210/24/3600,"Y",""))</f>
        <v/>
      </c>
    </row>
    <row r="16" spans="1:31" ht="15" customHeight="1" x14ac:dyDescent="0.2">
      <c r="A16" s="57" t="s">
        <v>244</v>
      </c>
      <c r="B16" s="38">
        <v>11</v>
      </c>
      <c r="C16" s="38">
        <v>2014</v>
      </c>
      <c r="D16" s="63" t="s">
        <v>1</v>
      </c>
      <c r="E16" s="68">
        <v>2.8356481481481478E-4</v>
      </c>
      <c r="F16" s="33">
        <v>4.5659722222222233E-4</v>
      </c>
      <c r="G16" s="39">
        <v>1.016550925925926E-3</v>
      </c>
      <c r="H16" s="33">
        <v>2.201851851851852E-3</v>
      </c>
      <c r="I16" s="33">
        <v>4.9821759259259255E-3</v>
      </c>
      <c r="J16" s="91">
        <v>1.0317245370370371E-2</v>
      </c>
      <c r="K16" s="95">
        <v>1.957986111111111E-2</v>
      </c>
      <c r="L16" s="68">
        <v>2.9606481481481476E-4</v>
      </c>
      <c r="M16" s="39">
        <v>5.0925925925925921E-4</v>
      </c>
      <c r="N16" s="39">
        <v>1.1167824074074075E-3</v>
      </c>
      <c r="O16" s="97">
        <v>2.3449074074074075E-3</v>
      </c>
      <c r="P16" s="68">
        <v>4.7824074074074072E-4</v>
      </c>
      <c r="Q16" s="33">
        <v>6.2210648148148151E-4</v>
      </c>
      <c r="R16" s="91">
        <v>1.3738425925925925E-3</v>
      </c>
      <c r="S16" s="95">
        <v>2.8064814814814814E-3</v>
      </c>
      <c r="T16" s="68">
        <v>2.9953703703703701E-4</v>
      </c>
      <c r="U16" s="39">
        <v>5.2881944444444439E-4</v>
      </c>
      <c r="V16" s="39"/>
      <c r="W16" s="73"/>
      <c r="X16" s="89">
        <v>1.1608796296296295E-3</v>
      </c>
      <c r="Y16" s="39">
        <v>2.5226851851851851E-3</v>
      </c>
      <c r="Z16" s="95">
        <v>5.3309027777777782E-3</v>
      </c>
      <c r="AA16" s="84"/>
      <c r="AB16" s="40" t="str">
        <f t="shared" ref="AB16" si="12">IF($H16="","",IF($H16&lt;180/24/3600,"Y",""))</f>
        <v/>
      </c>
      <c r="AC16" s="40" t="str">
        <f t="shared" ref="AC16" si="13">IF($O16="","",IF($O16&lt;200/24/3600,"Y",""))</f>
        <v/>
      </c>
      <c r="AD16" s="40" t="str">
        <f t="shared" ref="AD16" si="14">IF($S16="","",IF($S16&lt;225/24/3600,"Y",""))</f>
        <v/>
      </c>
      <c r="AE16" s="40" t="str">
        <f t="shared" ref="AE16" si="15">IF($W16="","",IF($W16&lt;210/24/3600,"Y",""))</f>
        <v/>
      </c>
    </row>
    <row r="17" spans="1:31" ht="15" customHeight="1" thickBot="1" x14ac:dyDescent="0.25">
      <c r="A17" s="55" t="s">
        <v>271</v>
      </c>
      <c r="B17" s="48">
        <v>11</v>
      </c>
      <c r="C17" s="48">
        <v>2014</v>
      </c>
      <c r="D17" s="61"/>
      <c r="E17" s="66"/>
      <c r="F17" s="49">
        <v>6.9733796296296297E-4</v>
      </c>
      <c r="G17" s="49">
        <v>1.558912037037037E-3</v>
      </c>
      <c r="H17" s="49"/>
      <c r="I17" s="49"/>
      <c r="J17" s="49"/>
      <c r="K17" s="71"/>
      <c r="L17" s="66"/>
      <c r="M17" s="49">
        <v>8.9409722222222223E-4</v>
      </c>
      <c r="N17" s="49">
        <v>1.8560185185185188E-3</v>
      </c>
      <c r="O17" s="71"/>
      <c r="P17" s="66"/>
      <c r="Q17" s="49"/>
      <c r="R17" s="49"/>
      <c r="S17" s="71"/>
      <c r="T17" s="66"/>
      <c r="U17" s="49"/>
      <c r="V17" s="49"/>
      <c r="W17" s="71"/>
      <c r="X17" s="66"/>
      <c r="Y17" s="49"/>
      <c r="Z17" s="71"/>
      <c r="AA17" s="82"/>
      <c r="AB17" s="50" t="str">
        <f t="shared" si="8"/>
        <v/>
      </c>
      <c r="AC17" s="50" t="str">
        <f t="shared" si="9"/>
        <v/>
      </c>
      <c r="AD17" s="50" t="str">
        <f t="shared" si="10"/>
        <v/>
      </c>
      <c r="AE17" s="50" t="str">
        <f t="shared" si="11"/>
        <v/>
      </c>
    </row>
    <row r="18" spans="1:31" ht="15" customHeight="1" x14ac:dyDescent="0.2">
      <c r="A18" s="56" t="s">
        <v>228</v>
      </c>
      <c r="B18" s="45">
        <v>11</v>
      </c>
      <c r="C18" s="45">
        <v>2014</v>
      </c>
      <c r="D18" s="62" t="s">
        <v>1</v>
      </c>
      <c r="E18" s="67">
        <v>2.6273148148148146E-4</v>
      </c>
      <c r="F18" s="46">
        <v>5.0277777777777777E-4</v>
      </c>
      <c r="G18" s="46">
        <v>1.2637731481481482E-3</v>
      </c>
      <c r="H18" s="36">
        <v>2.5412037037037039E-3</v>
      </c>
      <c r="I18" s="46">
        <v>5.8413194444444441E-3</v>
      </c>
      <c r="J18" s="46"/>
      <c r="K18" s="72"/>
      <c r="L18" s="67">
        <v>2.9548611111111111E-4</v>
      </c>
      <c r="M18" s="46">
        <v>5.923611111111111E-4</v>
      </c>
      <c r="N18" s="46">
        <v>1.223263888888889E-3</v>
      </c>
      <c r="O18" s="72"/>
      <c r="P18" s="67">
        <v>3.6655092592592593E-4</v>
      </c>
      <c r="Q18" s="46">
        <v>6.6851851851851849E-4</v>
      </c>
      <c r="R18" s="46">
        <v>1.4465277777777779E-3</v>
      </c>
      <c r="S18" s="98">
        <v>2.969675925925926E-3</v>
      </c>
      <c r="T18" s="67">
        <v>3.3263888888888888E-4</v>
      </c>
      <c r="U18" s="46">
        <v>7.9247685185185183E-4</v>
      </c>
      <c r="V18" s="46"/>
      <c r="W18" s="72"/>
      <c r="X18" s="67">
        <v>1.3780092592592594E-3</v>
      </c>
      <c r="Y18" s="46"/>
      <c r="Z18" s="72"/>
      <c r="AA18" s="83"/>
      <c r="AB18" s="47" t="str">
        <f t="shared" si="8"/>
        <v/>
      </c>
      <c r="AC18" s="47" t="str">
        <f t="shared" si="9"/>
        <v/>
      </c>
      <c r="AD18" s="47" t="str">
        <f t="shared" si="10"/>
        <v/>
      </c>
      <c r="AE18" s="47" t="str">
        <f t="shared" si="11"/>
        <v/>
      </c>
    </row>
    <row r="19" spans="1:31" ht="15" customHeight="1" x14ac:dyDescent="0.2">
      <c r="A19" s="57" t="s">
        <v>269</v>
      </c>
      <c r="B19" s="38">
        <v>11</v>
      </c>
      <c r="C19" s="38">
        <v>2014</v>
      </c>
      <c r="D19" s="63" t="s">
        <v>1</v>
      </c>
      <c r="E19" s="68"/>
      <c r="F19" s="39">
        <v>5.1921296296296297E-4</v>
      </c>
      <c r="G19" s="39">
        <v>1.3042824074074074E-3</v>
      </c>
      <c r="H19" s="39"/>
      <c r="I19" s="39"/>
      <c r="J19" s="39"/>
      <c r="K19" s="73"/>
      <c r="L19" s="68"/>
      <c r="M19" s="39">
        <v>5.7222222222222223E-4</v>
      </c>
      <c r="N19" s="39">
        <v>1.386226851851852E-3</v>
      </c>
      <c r="O19" s="73"/>
      <c r="P19" s="68"/>
      <c r="Q19" s="39">
        <v>6.6284722222222222E-4</v>
      </c>
      <c r="R19" s="91">
        <v>1.4747685185185185E-3</v>
      </c>
      <c r="S19" s="95">
        <v>3.0388888888888887E-3</v>
      </c>
      <c r="T19" s="68"/>
      <c r="U19" s="39">
        <v>5.8159722222222217E-4</v>
      </c>
      <c r="V19" s="39"/>
      <c r="W19" s="73"/>
      <c r="X19" s="68">
        <v>1.4258101851851851E-3</v>
      </c>
      <c r="Y19" s="39">
        <v>2.8563657407407405E-3</v>
      </c>
      <c r="Z19" s="73"/>
      <c r="AA19" s="84"/>
      <c r="AB19" s="40" t="str">
        <f t="shared" si="8"/>
        <v/>
      </c>
      <c r="AC19" s="40" t="str">
        <f t="shared" si="9"/>
        <v/>
      </c>
      <c r="AD19" s="40" t="str">
        <f t="shared" si="10"/>
        <v/>
      </c>
      <c r="AE19" s="40" t="str">
        <f t="shared" si="11"/>
        <v/>
      </c>
    </row>
    <row r="20" spans="1:31" ht="15" customHeight="1" thickBot="1" x14ac:dyDescent="0.25">
      <c r="A20" s="55" t="s">
        <v>247</v>
      </c>
      <c r="B20" s="48">
        <v>11</v>
      </c>
      <c r="C20" s="48">
        <v>2013</v>
      </c>
      <c r="D20" s="61" t="s">
        <v>1</v>
      </c>
      <c r="E20" s="66">
        <v>2.5729166666666668E-4</v>
      </c>
      <c r="F20" s="49">
        <v>4.2685185185185187E-4</v>
      </c>
      <c r="G20" s="49">
        <v>9.167824074074075E-4</v>
      </c>
      <c r="H20" s="35">
        <v>1.8925925925925926E-3</v>
      </c>
      <c r="I20" s="35">
        <v>4.2310185185185185E-3</v>
      </c>
      <c r="J20" s="35">
        <v>8.6627314814814813E-3</v>
      </c>
      <c r="K20" s="94">
        <v>1.6390162037037036E-2</v>
      </c>
      <c r="L20" s="66"/>
      <c r="M20" s="35">
        <v>4.6875000000000004E-4</v>
      </c>
      <c r="N20" s="49">
        <v>1.021875E-3</v>
      </c>
      <c r="O20" s="94">
        <v>2.228472222222222E-3</v>
      </c>
      <c r="P20" s="66"/>
      <c r="Q20" s="49">
        <v>5.4768518518518512E-4</v>
      </c>
      <c r="R20" s="49">
        <v>1.1818287037037036E-3</v>
      </c>
      <c r="S20" s="94">
        <v>2.4175925925925927E-3</v>
      </c>
      <c r="T20" s="66"/>
      <c r="U20" s="49">
        <v>4.9618055555555548E-4</v>
      </c>
      <c r="V20" s="49">
        <v>1.2300925925925925E-3</v>
      </c>
      <c r="W20" s="71"/>
      <c r="X20" s="66">
        <v>1.0287037037037038E-3</v>
      </c>
      <c r="Y20" s="49">
        <v>2.3031250000000001E-3</v>
      </c>
      <c r="Z20" s="94">
        <v>4.7155092592592596E-3</v>
      </c>
      <c r="AA20" s="82"/>
      <c r="AB20" s="50" t="str">
        <f t="shared" ref="AB20:AB44" si="16">IF($H20="","",IF($H20&lt;180/24/3600,"Y",""))</f>
        <v>Y</v>
      </c>
      <c r="AC20" s="50" t="str">
        <f t="shared" ref="AC20:AC44" si="17">IF($O20="","",IF($O20&lt;200/24/3600,"Y",""))</f>
        <v>Y</v>
      </c>
      <c r="AD20" s="50" t="str">
        <f t="shared" ref="AD20:AD44" si="18">IF($S20="","",IF($S20&lt;225/24/3600,"Y",""))</f>
        <v>Y</v>
      </c>
      <c r="AE20" s="50" t="str">
        <f t="shared" ref="AE20:AE44" si="19">IF($W20="","",IF($W20&lt;210/24/3600,"Y",""))</f>
        <v/>
      </c>
    </row>
    <row r="21" spans="1:31" ht="15" customHeight="1" x14ac:dyDescent="0.2">
      <c r="A21" s="56" t="s">
        <v>232</v>
      </c>
      <c r="B21" s="45">
        <v>11</v>
      </c>
      <c r="C21" s="45">
        <v>2013</v>
      </c>
      <c r="D21" s="62"/>
      <c r="E21" s="67">
        <v>2.4606481481481484E-4</v>
      </c>
      <c r="F21" s="46">
        <v>4.5694444444444434E-4</v>
      </c>
      <c r="G21" s="46">
        <v>1.1342592592592593E-3</v>
      </c>
      <c r="H21" s="46">
        <v>3.6832175925925925E-3</v>
      </c>
      <c r="I21" s="46">
        <v>7.5594907407407416E-3</v>
      </c>
      <c r="J21" s="46"/>
      <c r="K21" s="72"/>
      <c r="L21" s="67">
        <v>3.3495370370370374E-4</v>
      </c>
      <c r="M21" s="46">
        <v>5.4872685185185178E-4</v>
      </c>
      <c r="N21" s="46"/>
      <c r="O21" s="72"/>
      <c r="P21" s="67">
        <v>4.2280092592592592E-4</v>
      </c>
      <c r="Q21" s="46">
        <v>5.9143518518518529E-4</v>
      </c>
      <c r="R21" s="46">
        <v>1.5346064814814816E-3</v>
      </c>
      <c r="S21" s="72"/>
      <c r="T21" s="67"/>
      <c r="U21" s="46">
        <v>5.4872685185185178E-4</v>
      </c>
      <c r="V21" s="46"/>
      <c r="W21" s="72"/>
      <c r="X21" s="67"/>
      <c r="Y21" s="46"/>
      <c r="Z21" s="72"/>
      <c r="AA21" s="83"/>
      <c r="AB21" s="47" t="str">
        <f t="shared" ref="AB21:AB22" si="20">IF($H21="","",IF($H21&lt;180/24/3600,"Y",""))</f>
        <v/>
      </c>
      <c r="AC21" s="47" t="str">
        <f t="shared" ref="AC21:AC22" si="21">IF($O21="","",IF($O21&lt;200/24/3600,"Y",""))</f>
        <v/>
      </c>
      <c r="AD21" s="47" t="str">
        <f t="shared" ref="AD21:AD22" si="22">IF($S21="","",IF($S21&lt;225/24/3600,"Y",""))</f>
        <v/>
      </c>
      <c r="AE21" s="47" t="str">
        <f t="shared" ref="AE21:AE22" si="23">IF($W21="","",IF($W21&lt;210/24/3600,"Y",""))</f>
        <v/>
      </c>
    </row>
    <row r="22" spans="1:31" ht="15" customHeight="1" x14ac:dyDescent="0.2">
      <c r="A22" s="57" t="s">
        <v>272</v>
      </c>
      <c r="B22" s="38">
        <v>12</v>
      </c>
      <c r="C22" s="38">
        <v>2013</v>
      </c>
      <c r="D22" s="63"/>
      <c r="E22" s="68"/>
      <c r="F22" s="39">
        <v>4.6724537037037031E-4</v>
      </c>
      <c r="G22" s="33">
        <v>1.1675925925925925E-3</v>
      </c>
      <c r="H22" s="91">
        <v>2.4940972222222222E-3</v>
      </c>
      <c r="I22" s="39"/>
      <c r="J22" s="39"/>
      <c r="K22" s="73"/>
      <c r="L22" s="68"/>
      <c r="M22" s="39">
        <v>5.7696759259259257E-4</v>
      </c>
      <c r="N22" s="39">
        <v>1.7711805555555556E-3</v>
      </c>
      <c r="O22" s="73"/>
      <c r="P22" s="68"/>
      <c r="Q22" s="33">
        <v>7.1296296296296299E-4</v>
      </c>
      <c r="R22" s="91">
        <v>1.5391203703703702E-3</v>
      </c>
      <c r="S22" s="95">
        <v>3.1677083333333331E-3</v>
      </c>
      <c r="T22" s="68"/>
      <c r="U22" s="39">
        <v>6.5763888888888892E-4</v>
      </c>
      <c r="V22" s="39"/>
      <c r="W22" s="73"/>
      <c r="X22" s="68"/>
      <c r="Y22" s="39"/>
      <c r="Z22" s="73"/>
      <c r="AA22" s="84"/>
      <c r="AB22" s="40" t="str">
        <f t="shared" si="20"/>
        <v/>
      </c>
      <c r="AC22" s="40" t="str">
        <f t="shared" si="21"/>
        <v/>
      </c>
      <c r="AD22" s="40" t="str">
        <f t="shared" si="22"/>
        <v/>
      </c>
      <c r="AE22" s="40" t="str">
        <f t="shared" si="23"/>
        <v/>
      </c>
    </row>
    <row r="23" spans="1:31" ht="15" customHeight="1" thickBot="1" x14ac:dyDescent="0.25">
      <c r="A23" s="55" t="s">
        <v>297</v>
      </c>
      <c r="B23" s="48">
        <v>12</v>
      </c>
      <c r="C23" s="48">
        <v>2013</v>
      </c>
      <c r="D23" s="61"/>
      <c r="E23" s="66"/>
      <c r="F23" s="49">
        <v>6.3518518518518524E-4</v>
      </c>
      <c r="G23" s="49"/>
      <c r="H23" s="49"/>
      <c r="I23" s="49"/>
      <c r="J23" s="49"/>
      <c r="K23" s="71"/>
      <c r="L23" s="66"/>
      <c r="M23" s="49">
        <v>6.5173611111111118E-4</v>
      </c>
      <c r="N23" s="49"/>
      <c r="O23" s="71"/>
      <c r="P23" s="66"/>
      <c r="Q23" s="49">
        <v>7.0092592592592602E-4</v>
      </c>
      <c r="R23" s="49"/>
      <c r="S23" s="71"/>
      <c r="T23" s="66">
        <v>3.3749999999999996E-4</v>
      </c>
      <c r="U23" s="49"/>
      <c r="V23" s="49"/>
      <c r="W23" s="71"/>
      <c r="X23" s="66"/>
      <c r="Y23" s="49"/>
      <c r="Z23" s="71"/>
      <c r="AA23" s="82"/>
      <c r="AB23" s="50" t="str">
        <f>IF($H23="","",IF($H23&lt;180/24/3600,"Y",""))</f>
        <v/>
      </c>
      <c r="AC23" s="50" t="str">
        <f>IF($O23="","",IF($O23&lt;200/24/3600,"Y",""))</f>
        <v/>
      </c>
      <c r="AD23" s="50" t="str">
        <f>IF($S23="","",IF($S23&lt;225/24/3600,"Y",""))</f>
        <v/>
      </c>
      <c r="AE23" s="50" t="str">
        <f>IF($W23="","",IF($W23&lt;210/24/3600,"Y",""))</f>
        <v/>
      </c>
    </row>
    <row r="24" spans="1:31" ht="15" customHeight="1" x14ac:dyDescent="0.2">
      <c r="A24" s="56" t="s">
        <v>242</v>
      </c>
      <c r="B24" s="45">
        <v>12</v>
      </c>
      <c r="C24" s="45">
        <v>2013</v>
      </c>
      <c r="D24" s="62" t="s">
        <v>1</v>
      </c>
      <c r="E24" s="67"/>
      <c r="F24" s="46">
        <v>4.1585648148148146E-4</v>
      </c>
      <c r="G24" s="46">
        <v>9.2511574074074078E-4</v>
      </c>
      <c r="H24" s="36">
        <v>1.9913194444444444E-3</v>
      </c>
      <c r="I24" s="46">
        <v>4.1613425925925932E-3</v>
      </c>
      <c r="J24" s="46">
        <v>8.5231500283539392E-3</v>
      </c>
      <c r="K24" s="93">
        <v>1.6203935185185186E-2</v>
      </c>
      <c r="L24" s="67"/>
      <c r="M24" s="46">
        <v>4.4907407407407407E-4</v>
      </c>
      <c r="N24" s="46">
        <v>9.944444444444445E-4</v>
      </c>
      <c r="O24" s="93">
        <v>2.0996527777777775E-3</v>
      </c>
      <c r="P24" s="67"/>
      <c r="Q24" s="46">
        <v>5.0775462962962959E-4</v>
      </c>
      <c r="R24" s="46">
        <v>1.1093749999999999E-3</v>
      </c>
      <c r="S24" s="72">
        <v>2.3253472222222221E-3</v>
      </c>
      <c r="T24" s="67"/>
      <c r="U24" s="36">
        <v>4.6307870370370367E-4</v>
      </c>
      <c r="V24" s="46">
        <v>1.1126157407407406E-3</v>
      </c>
      <c r="W24" s="72"/>
      <c r="X24" s="67">
        <v>1.0026620370370369E-3</v>
      </c>
      <c r="Y24" s="46">
        <v>2.1975694444444447E-3</v>
      </c>
      <c r="Z24" s="72">
        <v>4.6494212962962965E-3</v>
      </c>
      <c r="AA24" s="83" t="s">
        <v>201</v>
      </c>
      <c r="AB24" s="47" t="str">
        <f t="shared" si="16"/>
        <v>Y</v>
      </c>
      <c r="AC24" s="47" t="str">
        <f t="shared" si="17"/>
        <v>Y</v>
      </c>
      <c r="AD24" s="47" t="str">
        <f t="shared" si="18"/>
        <v>Y</v>
      </c>
      <c r="AE24" s="47" t="str">
        <f t="shared" si="19"/>
        <v/>
      </c>
    </row>
    <row r="25" spans="1:31" ht="15" customHeight="1" x14ac:dyDescent="0.2">
      <c r="A25" s="57" t="s">
        <v>210</v>
      </c>
      <c r="B25" s="38">
        <v>12</v>
      </c>
      <c r="C25" s="38">
        <v>2013</v>
      </c>
      <c r="D25" s="63" t="s">
        <v>1</v>
      </c>
      <c r="E25" s="68">
        <v>2.1840277777777778E-4</v>
      </c>
      <c r="F25" s="39">
        <v>3.9155092592592589E-4</v>
      </c>
      <c r="G25" s="39">
        <v>8.5173611111111116E-4</v>
      </c>
      <c r="H25" s="39">
        <v>1.9674768518518518E-3</v>
      </c>
      <c r="I25" s="39">
        <v>4.152430555555555E-3</v>
      </c>
      <c r="J25" s="39">
        <v>8.7103593991760889E-3</v>
      </c>
      <c r="K25" s="73">
        <v>1.7659813625617277E-2</v>
      </c>
      <c r="L25" s="68">
        <v>2.8460648148148149E-4</v>
      </c>
      <c r="M25" s="39">
        <v>4.6701388888888894E-4</v>
      </c>
      <c r="N25" s="39">
        <v>1.0005787037037038E-3</v>
      </c>
      <c r="O25" s="73"/>
      <c r="P25" s="68">
        <v>3.2395833333333332E-4</v>
      </c>
      <c r="Q25" s="39">
        <v>5.9166666666666666E-4</v>
      </c>
      <c r="R25" s="39">
        <v>1.3116898148148148E-3</v>
      </c>
      <c r="S25" s="73">
        <v>2.7199074074074074E-3</v>
      </c>
      <c r="T25" s="68">
        <v>2.6979166666666666E-4</v>
      </c>
      <c r="U25" s="39">
        <v>4.7858796296296299E-4</v>
      </c>
      <c r="V25" s="39">
        <v>1.1406249999999999E-3</v>
      </c>
      <c r="W25" s="73"/>
      <c r="X25" s="68">
        <v>1.0583333333333332E-3</v>
      </c>
      <c r="Y25" s="39">
        <v>2.3903935185185187E-3</v>
      </c>
      <c r="Z25" s="73">
        <v>5.3460648148148148E-3</v>
      </c>
      <c r="AA25" s="84"/>
      <c r="AB25" s="40" t="str">
        <f t="shared" si="16"/>
        <v>Y</v>
      </c>
      <c r="AC25" s="40" t="str">
        <f t="shared" si="17"/>
        <v/>
      </c>
      <c r="AD25" s="40" t="str">
        <f t="shared" si="18"/>
        <v/>
      </c>
      <c r="AE25" s="40" t="str">
        <f t="shared" si="19"/>
        <v/>
      </c>
    </row>
    <row r="26" spans="1:31" ht="15" customHeight="1" thickBot="1" x14ac:dyDescent="0.25">
      <c r="A26" s="55" t="s">
        <v>248</v>
      </c>
      <c r="B26" s="48">
        <v>12</v>
      </c>
      <c r="C26" s="48">
        <v>2013</v>
      </c>
      <c r="D26" s="61"/>
      <c r="E26" s="66"/>
      <c r="F26" s="49">
        <v>5.2418981481481479E-4</v>
      </c>
      <c r="G26" s="49">
        <v>1.3296296296296296E-3</v>
      </c>
      <c r="H26" s="49">
        <v>3.7876157407407407E-3</v>
      </c>
      <c r="I26" s="49">
        <v>7.7177083333333334E-3</v>
      </c>
      <c r="J26" s="49"/>
      <c r="K26" s="71"/>
      <c r="L26" s="66"/>
      <c r="M26" s="49">
        <v>6.1157407407407417E-4</v>
      </c>
      <c r="N26" s="49"/>
      <c r="O26" s="71"/>
      <c r="P26" s="66"/>
      <c r="Q26" s="49">
        <v>9.2476851851851867E-4</v>
      </c>
      <c r="R26" s="49"/>
      <c r="S26" s="71"/>
      <c r="T26" s="66"/>
      <c r="U26" s="49">
        <v>7.4618055555555549E-4</v>
      </c>
      <c r="V26" s="49"/>
      <c r="W26" s="71"/>
      <c r="X26" s="66"/>
      <c r="Y26" s="49"/>
      <c r="Z26" s="71"/>
      <c r="AA26" s="82"/>
      <c r="AB26" s="50" t="str">
        <f t="shared" si="16"/>
        <v/>
      </c>
      <c r="AC26" s="50" t="str">
        <f t="shared" si="17"/>
        <v/>
      </c>
      <c r="AD26" s="50" t="str">
        <f t="shared" si="18"/>
        <v/>
      </c>
      <c r="AE26" s="50" t="str">
        <f t="shared" si="19"/>
        <v/>
      </c>
    </row>
    <row r="27" spans="1:31" ht="15" customHeight="1" x14ac:dyDescent="0.2">
      <c r="A27" s="56" t="s">
        <v>267</v>
      </c>
      <c r="B27" s="45">
        <v>12</v>
      </c>
      <c r="C27" s="45">
        <v>2013</v>
      </c>
      <c r="D27" s="62" t="s">
        <v>1</v>
      </c>
      <c r="E27" s="67"/>
      <c r="F27" s="46">
        <v>4.2222222222222216E-4</v>
      </c>
      <c r="G27" s="36">
        <v>1.0039351851851852E-3</v>
      </c>
      <c r="H27" s="36">
        <v>2.1633101851851852E-3</v>
      </c>
      <c r="I27" s="46"/>
      <c r="J27" s="46"/>
      <c r="K27" s="72"/>
      <c r="L27" s="67"/>
      <c r="M27" s="46">
        <v>5.1863425925925927E-4</v>
      </c>
      <c r="N27" s="46">
        <v>1.1761574074074074E-3</v>
      </c>
      <c r="O27" s="72"/>
      <c r="P27" s="67"/>
      <c r="Q27" s="36">
        <v>5.4803240740740745E-4</v>
      </c>
      <c r="R27" s="37">
        <v>1.2028935185185185E-3</v>
      </c>
      <c r="S27" s="98">
        <v>2.6283564814814815E-3</v>
      </c>
      <c r="T27" s="67"/>
      <c r="U27" s="46">
        <v>5.334490740740741E-4</v>
      </c>
      <c r="V27" s="46"/>
      <c r="W27" s="72"/>
      <c r="X27" s="67">
        <v>1.1596064814814815E-3</v>
      </c>
      <c r="Y27" s="46"/>
      <c r="Z27" s="72"/>
      <c r="AA27" s="83"/>
      <c r="AB27" s="47" t="str">
        <f t="shared" si="16"/>
        <v/>
      </c>
      <c r="AC27" s="47" t="str">
        <f t="shared" si="17"/>
        <v/>
      </c>
      <c r="AD27" s="47" t="str">
        <f t="shared" si="18"/>
        <v/>
      </c>
      <c r="AE27" s="47" t="str">
        <f t="shared" si="19"/>
        <v/>
      </c>
    </row>
    <row r="28" spans="1:31" ht="15" customHeight="1" x14ac:dyDescent="0.2">
      <c r="A28" s="57" t="s">
        <v>215</v>
      </c>
      <c r="B28" s="38">
        <v>12</v>
      </c>
      <c r="C28" s="38">
        <v>2012</v>
      </c>
      <c r="D28" s="63" t="s">
        <v>1</v>
      </c>
      <c r="E28" s="68"/>
      <c r="F28" s="33">
        <v>4.2766203703703711E-4</v>
      </c>
      <c r="G28" s="39">
        <v>9.6284722222222214E-4</v>
      </c>
      <c r="H28" s="33">
        <v>2.0335648148148149E-3</v>
      </c>
      <c r="I28" s="39"/>
      <c r="J28" s="39"/>
      <c r="K28" s="73"/>
      <c r="L28" s="68"/>
      <c r="M28" s="39">
        <v>5.4108796296296294E-4</v>
      </c>
      <c r="N28" s="39">
        <v>1.1232638888888889E-3</v>
      </c>
      <c r="O28" s="97">
        <v>2.3145833333333334E-3</v>
      </c>
      <c r="P28" s="68"/>
      <c r="Q28" s="33">
        <v>5.3553240740740742E-4</v>
      </c>
      <c r="R28" s="39">
        <v>1.1591435185185186E-3</v>
      </c>
      <c r="S28" s="97">
        <v>2.5333333333333332E-3</v>
      </c>
      <c r="T28" s="68"/>
      <c r="U28" s="39">
        <v>5.1307870370370363E-4</v>
      </c>
      <c r="V28" s="39"/>
      <c r="W28" s="73"/>
      <c r="X28" s="89">
        <v>1.0569444444444443E-3</v>
      </c>
      <c r="Y28" s="39">
        <v>2.4442129629629631E-3</v>
      </c>
      <c r="Z28" s="95">
        <v>5.0756944444444443E-3</v>
      </c>
      <c r="AA28" s="84"/>
      <c r="AB28" s="40" t="str">
        <f t="shared" si="16"/>
        <v>Y</v>
      </c>
      <c r="AC28" s="40" t="str">
        <f t="shared" si="17"/>
        <v>Y</v>
      </c>
      <c r="AD28" s="40" t="str">
        <f t="shared" si="18"/>
        <v>Y</v>
      </c>
      <c r="AE28" s="40" t="str">
        <f t="shared" si="19"/>
        <v/>
      </c>
    </row>
    <row r="29" spans="1:31" ht="15" customHeight="1" thickBot="1" x14ac:dyDescent="0.25">
      <c r="A29" s="55" t="s">
        <v>306</v>
      </c>
      <c r="B29" s="48">
        <v>13</v>
      </c>
      <c r="C29" s="48">
        <v>2012</v>
      </c>
      <c r="D29" s="61"/>
      <c r="E29" s="66"/>
      <c r="F29" s="49"/>
      <c r="G29" s="49">
        <v>1.7828703703703702E-3</v>
      </c>
      <c r="H29" s="49"/>
      <c r="I29" s="49"/>
      <c r="J29" s="49"/>
      <c r="K29" s="71"/>
      <c r="L29" s="66"/>
      <c r="M29" s="49"/>
      <c r="N29" s="49"/>
      <c r="O29" s="71"/>
      <c r="P29" s="66"/>
      <c r="Q29" s="92">
        <v>7.2962962962962966E-4</v>
      </c>
      <c r="R29" s="92">
        <v>1.5664351851851852E-3</v>
      </c>
      <c r="S29" s="96">
        <v>3.3148148148148147E-3</v>
      </c>
      <c r="T29" s="66"/>
      <c r="U29" s="49"/>
      <c r="V29" s="49"/>
      <c r="W29" s="71"/>
      <c r="X29" s="66"/>
      <c r="Y29" s="49"/>
      <c r="Z29" s="71"/>
      <c r="AA29" s="82"/>
      <c r="AB29" s="50" t="str">
        <f>IF($H29="","",IF($H29&lt;180/24/3600,"Y",""))</f>
        <v/>
      </c>
      <c r="AC29" s="50" t="str">
        <f>IF($O29="","",IF($O29&lt;200/24/3600,"Y",""))</f>
        <v/>
      </c>
      <c r="AD29" s="50" t="str">
        <f>IF($S29="","",IF($S29&lt;225/24/3600,"Y",""))</f>
        <v/>
      </c>
      <c r="AE29" s="50" t="str">
        <f>IF($W29="","",IF($W29&lt;210/24/3600,"Y",""))</f>
        <v/>
      </c>
    </row>
    <row r="30" spans="1:31" ht="15" customHeight="1" x14ac:dyDescent="0.2">
      <c r="A30" s="56" t="s">
        <v>266</v>
      </c>
      <c r="B30" s="45">
        <v>13</v>
      </c>
      <c r="C30" s="45">
        <v>2012</v>
      </c>
      <c r="D30" s="62" t="s">
        <v>1</v>
      </c>
      <c r="E30" s="67"/>
      <c r="F30" s="46">
        <v>4.7314814814814816E-4</v>
      </c>
      <c r="G30" s="46">
        <v>1.0765046296296295E-3</v>
      </c>
      <c r="H30" s="36">
        <v>2.338773148148148E-3</v>
      </c>
      <c r="I30" s="46">
        <v>5.4644675925925928E-3</v>
      </c>
      <c r="J30" s="46"/>
      <c r="K30" s="72"/>
      <c r="L30" s="67"/>
      <c r="M30" s="46">
        <v>5.5405092592592583E-4</v>
      </c>
      <c r="N30" s="46">
        <v>1.3319444444444444E-3</v>
      </c>
      <c r="O30" s="98">
        <v>2.6177083333333334E-3</v>
      </c>
      <c r="P30" s="67"/>
      <c r="Q30" s="46">
        <v>7.1793981481481481E-4</v>
      </c>
      <c r="R30" s="46"/>
      <c r="S30" s="72"/>
      <c r="T30" s="67"/>
      <c r="U30" s="46">
        <v>6.0844907407407408E-4</v>
      </c>
      <c r="V30" s="46"/>
      <c r="W30" s="72"/>
      <c r="X30" s="67"/>
      <c r="Y30" s="46"/>
      <c r="Z30" s="72"/>
      <c r="AA30" s="83"/>
      <c r="AB30" s="47" t="str">
        <f t="shared" si="16"/>
        <v/>
      </c>
      <c r="AC30" s="47" t="str">
        <f t="shared" si="17"/>
        <v/>
      </c>
      <c r="AD30" s="47" t="str">
        <f t="shared" si="18"/>
        <v/>
      </c>
      <c r="AE30" s="47" t="str">
        <f t="shared" si="19"/>
        <v/>
      </c>
    </row>
    <row r="31" spans="1:31" ht="15" customHeight="1" x14ac:dyDescent="0.2">
      <c r="A31" s="57" t="s">
        <v>292</v>
      </c>
      <c r="B31" s="38">
        <v>13</v>
      </c>
      <c r="C31" s="38">
        <v>2012</v>
      </c>
      <c r="D31" s="63"/>
      <c r="E31" s="68">
        <v>4.854166666666666E-4</v>
      </c>
      <c r="F31" s="39">
        <v>8.4699074074074071E-4</v>
      </c>
      <c r="G31" s="39"/>
      <c r="H31" s="39"/>
      <c r="I31" s="39"/>
      <c r="J31" s="39"/>
      <c r="K31" s="73"/>
      <c r="L31" s="68"/>
      <c r="M31" s="39">
        <v>1.1403935185185187E-3</v>
      </c>
      <c r="N31" s="39"/>
      <c r="O31" s="73"/>
      <c r="P31" s="68"/>
      <c r="Q31" s="39"/>
      <c r="R31" s="39"/>
      <c r="S31" s="73"/>
      <c r="T31" s="68"/>
      <c r="U31" s="39"/>
      <c r="V31" s="39"/>
      <c r="W31" s="73"/>
      <c r="X31" s="68"/>
      <c r="Y31" s="39"/>
      <c r="Z31" s="73"/>
      <c r="AA31" s="84"/>
      <c r="AB31" s="40" t="str">
        <f t="shared" si="16"/>
        <v/>
      </c>
      <c r="AC31" s="40" t="str">
        <f t="shared" si="17"/>
        <v/>
      </c>
      <c r="AD31" s="40" t="str">
        <f t="shared" si="18"/>
        <v/>
      </c>
      <c r="AE31" s="40" t="str">
        <f t="shared" si="19"/>
        <v/>
      </c>
    </row>
    <row r="32" spans="1:31" ht="15" customHeight="1" thickBot="1" x14ac:dyDescent="0.25">
      <c r="A32" s="55" t="s">
        <v>216</v>
      </c>
      <c r="B32" s="48">
        <v>13</v>
      </c>
      <c r="C32" s="48">
        <v>2012</v>
      </c>
      <c r="D32" s="61" t="s">
        <v>1</v>
      </c>
      <c r="E32" s="66">
        <v>2.7905092592592592E-4</v>
      </c>
      <c r="F32" s="49">
        <v>4.633101851851852E-4</v>
      </c>
      <c r="G32" s="49">
        <v>9.9513888888888894E-4</v>
      </c>
      <c r="H32" s="35">
        <v>2.1215277777777777E-3</v>
      </c>
      <c r="I32" s="35">
        <v>4.851851851851852E-3</v>
      </c>
      <c r="J32" s="92">
        <v>1.0012847222222222E-2</v>
      </c>
      <c r="K32" s="96">
        <v>1.8718749999999999E-2</v>
      </c>
      <c r="L32" s="66"/>
      <c r="M32" s="35">
        <v>5.3472222222222224E-4</v>
      </c>
      <c r="N32" s="35">
        <v>1.175E-3</v>
      </c>
      <c r="O32" s="94">
        <v>2.5864583333333334E-3</v>
      </c>
      <c r="P32" s="66"/>
      <c r="Q32" s="49">
        <v>5.6354166666666673E-4</v>
      </c>
      <c r="R32" s="49">
        <v>1.2312499999999999E-3</v>
      </c>
      <c r="S32" s="96">
        <v>2.6216435185185184E-3</v>
      </c>
      <c r="T32" s="66">
        <v>3.5358796296296294E-4</v>
      </c>
      <c r="U32" s="49">
        <v>5.8124999999999995E-4</v>
      </c>
      <c r="V32" s="49"/>
      <c r="W32" s="71"/>
      <c r="X32" s="88">
        <v>1.1987268518518519E-3</v>
      </c>
      <c r="Y32" s="49"/>
      <c r="Z32" s="71"/>
      <c r="AA32" s="82"/>
      <c r="AB32" s="50" t="str">
        <f t="shared" si="16"/>
        <v/>
      </c>
      <c r="AC32" s="50" t="str">
        <f t="shared" si="17"/>
        <v/>
      </c>
      <c r="AD32" s="50" t="str">
        <f t="shared" si="18"/>
        <v/>
      </c>
      <c r="AE32" s="50" t="str">
        <f t="shared" si="19"/>
        <v/>
      </c>
    </row>
    <row r="33" spans="1:31" ht="15" customHeight="1" x14ac:dyDescent="0.2">
      <c r="A33" s="56" t="s">
        <v>227</v>
      </c>
      <c r="B33" s="45">
        <v>13</v>
      </c>
      <c r="C33" s="45">
        <v>2012</v>
      </c>
      <c r="D33" s="62" t="s">
        <v>1</v>
      </c>
      <c r="E33" s="67">
        <v>2.9236111111111113E-4</v>
      </c>
      <c r="F33" s="46">
        <v>4.650462962962963E-4</v>
      </c>
      <c r="G33" s="46">
        <v>1.1567129629629629E-3</v>
      </c>
      <c r="H33" s="36">
        <v>2.5331018518518519E-3</v>
      </c>
      <c r="I33" s="36">
        <v>5.2056712962962959E-3</v>
      </c>
      <c r="J33" s="36">
        <v>1.0804861111111111E-2</v>
      </c>
      <c r="K33" s="93">
        <v>2.0859606481481482E-2</v>
      </c>
      <c r="L33" s="67"/>
      <c r="M33" s="46">
        <v>5.4212962962962971E-4</v>
      </c>
      <c r="N33" s="46">
        <v>2.0185185185185184E-3</v>
      </c>
      <c r="O33" s="72">
        <v>2.9802083333333334E-3</v>
      </c>
      <c r="P33" s="67"/>
      <c r="Q33" s="46">
        <v>6.2754629629629629E-4</v>
      </c>
      <c r="R33" s="36">
        <v>1.3725694444444445E-3</v>
      </c>
      <c r="S33" s="93">
        <v>2.8976851851851854E-3</v>
      </c>
      <c r="T33" s="67"/>
      <c r="U33" s="46">
        <v>5.7395833333333333E-4</v>
      </c>
      <c r="V33" s="46"/>
      <c r="W33" s="72"/>
      <c r="X33" s="67">
        <v>1.3197916666666668E-3</v>
      </c>
      <c r="Y33" s="46"/>
      <c r="Z33" s="72"/>
      <c r="AA33" s="83"/>
      <c r="AB33" s="47" t="str">
        <f t="shared" si="16"/>
        <v/>
      </c>
      <c r="AC33" s="47" t="str">
        <f t="shared" si="17"/>
        <v/>
      </c>
      <c r="AD33" s="47" t="str">
        <f t="shared" si="18"/>
        <v/>
      </c>
      <c r="AE33" s="47" t="str">
        <f t="shared" si="19"/>
        <v/>
      </c>
    </row>
    <row r="34" spans="1:31" ht="15" customHeight="1" x14ac:dyDescent="0.2">
      <c r="A34" s="57" t="s">
        <v>270</v>
      </c>
      <c r="B34" s="38">
        <v>14</v>
      </c>
      <c r="C34" s="38">
        <v>2011</v>
      </c>
      <c r="D34" s="63" t="s">
        <v>1</v>
      </c>
      <c r="E34" s="68"/>
      <c r="F34" s="33">
        <v>4.2870370370370366E-4</v>
      </c>
      <c r="G34" s="33">
        <v>9.5914351851851846E-4</v>
      </c>
      <c r="H34" s="91">
        <v>2.0348379629629631E-3</v>
      </c>
      <c r="I34" s="91">
        <v>4.5495370370370368E-3</v>
      </c>
      <c r="J34" s="91">
        <v>9.8372685185185195E-3</v>
      </c>
      <c r="K34" s="95">
        <v>1.7979513888888889E-2</v>
      </c>
      <c r="L34" s="68"/>
      <c r="M34" s="39">
        <v>5.7280092592592593E-4</v>
      </c>
      <c r="N34" s="39">
        <v>1.1659722222222223E-3</v>
      </c>
      <c r="O34" s="73"/>
      <c r="P34" s="68"/>
      <c r="Q34" s="33">
        <v>6.2881944444444443E-4</v>
      </c>
      <c r="R34" s="91">
        <v>1.4248842592592592E-3</v>
      </c>
      <c r="S34" s="95">
        <v>2.9396990740740742E-3</v>
      </c>
      <c r="T34" s="68"/>
      <c r="U34" s="33">
        <v>5.603009259259259E-4</v>
      </c>
      <c r="V34" s="91">
        <v>1.3334490740740741E-3</v>
      </c>
      <c r="W34" s="73"/>
      <c r="X34" s="89">
        <v>1.1259259259259258E-3</v>
      </c>
      <c r="Y34" s="39"/>
      <c r="Z34" s="95">
        <v>5.3740740740740736E-3</v>
      </c>
      <c r="AA34" s="84"/>
      <c r="AB34" s="40" t="str">
        <f t="shared" si="16"/>
        <v>Y</v>
      </c>
      <c r="AC34" s="40" t="str">
        <f t="shared" si="17"/>
        <v/>
      </c>
      <c r="AD34" s="40" t="str">
        <f t="shared" si="18"/>
        <v/>
      </c>
      <c r="AE34" s="40" t="str">
        <f t="shared" si="19"/>
        <v/>
      </c>
    </row>
    <row r="35" spans="1:31" ht="15" customHeight="1" thickBot="1" x14ac:dyDescent="0.25">
      <c r="A35" s="55" t="s">
        <v>217</v>
      </c>
      <c r="B35" s="48">
        <v>14</v>
      </c>
      <c r="C35" s="48">
        <v>2010</v>
      </c>
      <c r="D35" s="61" t="s">
        <v>1</v>
      </c>
      <c r="E35" s="66"/>
      <c r="F35" s="49">
        <v>4.3032407407407407E-4</v>
      </c>
      <c r="G35" s="49">
        <v>9.7766203703703708E-4</v>
      </c>
      <c r="H35" s="35">
        <v>2.178703703703704E-3</v>
      </c>
      <c r="I35" s="35">
        <v>4.7540509259259263E-3</v>
      </c>
      <c r="J35" s="35">
        <v>9.9296296296296285E-3</v>
      </c>
      <c r="K35" s="96">
        <v>1.8943981481481482E-2</v>
      </c>
      <c r="L35" s="66"/>
      <c r="M35" s="35">
        <v>5.0381944444444443E-4</v>
      </c>
      <c r="N35" s="49">
        <v>1.0663194444444444E-3</v>
      </c>
      <c r="O35" s="94">
        <v>2.2778935185185185E-3</v>
      </c>
      <c r="P35" s="66"/>
      <c r="Q35" s="49">
        <v>5.0196759259259259E-4</v>
      </c>
      <c r="R35" s="49">
        <v>1.1555555555555555E-3</v>
      </c>
      <c r="S35" s="94">
        <v>2.3877314814814816E-3</v>
      </c>
      <c r="T35" s="66">
        <v>3.5717592592592593E-4</v>
      </c>
      <c r="U35" s="49">
        <v>5.1689814814814816E-4</v>
      </c>
      <c r="V35" s="49">
        <v>1.2251157407407408E-3</v>
      </c>
      <c r="W35" s="94">
        <v>2.7320601851851855E-3</v>
      </c>
      <c r="X35" s="66">
        <v>1.0582175925925926E-3</v>
      </c>
      <c r="Y35" s="49">
        <v>2.3718750000000003E-3</v>
      </c>
      <c r="Z35" s="94">
        <v>4.8988425925925927E-3</v>
      </c>
      <c r="AA35" s="82"/>
      <c r="AB35" s="50" t="str">
        <f t="shared" si="16"/>
        <v/>
      </c>
      <c r="AC35" s="50" t="str">
        <f t="shared" si="17"/>
        <v>Y</v>
      </c>
      <c r="AD35" s="50" t="str">
        <f t="shared" si="18"/>
        <v>Y</v>
      </c>
      <c r="AE35" s="50" t="str">
        <f t="shared" si="19"/>
        <v/>
      </c>
    </row>
    <row r="36" spans="1:31" ht="15" customHeight="1" x14ac:dyDescent="0.2">
      <c r="A36" s="56" t="s">
        <v>184</v>
      </c>
      <c r="B36" s="45">
        <v>15</v>
      </c>
      <c r="C36" s="45">
        <v>2009</v>
      </c>
      <c r="D36" s="62" t="s">
        <v>1</v>
      </c>
      <c r="E36" s="67">
        <v>2.7604166666666668E-4</v>
      </c>
      <c r="F36" s="46">
        <v>3.902777777777778E-4</v>
      </c>
      <c r="G36" s="46">
        <v>8.7743055555555556E-4</v>
      </c>
      <c r="H36" s="36">
        <v>1.8796296296296297E-3</v>
      </c>
      <c r="I36" s="46">
        <v>3.9530092592592594E-3</v>
      </c>
      <c r="J36" s="46">
        <v>8.3281249999999987E-3</v>
      </c>
      <c r="K36" s="72">
        <v>1.5957291666666668E-2</v>
      </c>
      <c r="L36" s="67">
        <v>3.3425925925925924E-4</v>
      </c>
      <c r="M36" s="46">
        <v>4.7233796296296298E-4</v>
      </c>
      <c r="N36" s="46">
        <v>1.0074074074074074E-3</v>
      </c>
      <c r="O36" s="72">
        <v>2.1427083333333333E-3</v>
      </c>
      <c r="P36" s="67">
        <v>3.5671296296296297E-4</v>
      </c>
      <c r="Q36" s="46">
        <v>4.9687500000000003E-4</v>
      </c>
      <c r="R36" s="46">
        <v>1.0663194444444444E-3</v>
      </c>
      <c r="S36" s="72">
        <v>2.2694444444444442E-3</v>
      </c>
      <c r="T36" s="67">
        <v>2.9131944444444447E-4</v>
      </c>
      <c r="U36" s="46">
        <v>4.6226851851851849E-4</v>
      </c>
      <c r="V36" s="46">
        <v>1.1678240740740742E-3</v>
      </c>
      <c r="W36" s="72"/>
      <c r="X36" s="67">
        <v>1.020138888888889E-3</v>
      </c>
      <c r="Y36" s="46">
        <v>2.1953703703703705E-3</v>
      </c>
      <c r="Z36" s="93">
        <v>4.657407407407407E-3</v>
      </c>
      <c r="AA36" s="83" t="s">
        <v>201</v>
      </c>
      <c r="AB36" s="47" t="str">
        <f t="shared" si="16"/>
        <v>Y</v>
      </c>
      <c r="AC36" s="47" t="str">
        <f t="shared" si="17"/>
        <v>Y</v>
      </c>
      <c r="AD36" s="47" t="str">
        <f t="shared" si="18"/>
        <v>Y</v>
      </c>
      <c r="AE36" s="47" t="str">
        <f t="shared" si="19"/>
        <v/>
      </c>
    </row>
    <row r="37" spans="1:31" ht="15" customHeight="1" x14ac:dyDescent="0.2">
      <c r="A37" s="57" t="s">
        <v>300</v>
      </c>
      <c r="B37" s="38">
        <v>17</v>
      </c>
      <c r="C37" s="38">
        <v>2008</v>
      </c>
      <c r="D37" s="63" t="s">
        <v>1</v>
      </c>
      <c r="E37" s="68"/>
      <c r="F37" s="39">
        <v>3.3692129629629626E-4</v>
      </c>
      <c r="G37" s="39">
        <v>7.2881944444444448E-4</v>
      </c>
      <c r="H37" s="39">
        <v>1.595601851851852E-3</v>
      </c>
      <c r="I37" s="39">
        <v>3.5207175925925926E-3</v>
      </c>
      <c r="J37" s="39">
        <v>7.1258101851851847E-3</v>
      </c>
      <c r="K37" s="73">
        <v>1.422511574074074E-2</v>
      </c>
      <c r="L37" s="68"/>
      <c r="M37" s="39">
        <v>3.8194444444444446E-4</v>
      </c>
      <c r="N37" s="39">
        <v>8.1967592592592585E-4</v>
      </c>
      <c r="O37" s="73">
        <v>1.7961805555555554E-3</v>
      </c>
      <c r="P37" s="68"/>
      <c r="Q37" s="39">
        <v>5.0590277777777775E-4</v>
      </c>
      <c r="R37" s="39">
        <v>1.269675925925926E-3</v>
      </c>
      <c r="S37" s="73">
        <v>3.3708333333333333E-3</v>
      </c>
      <c r="T37" s="68"/>
      <c r="U37" s="39">
        <v>3.7199074074074077E-4</v>
      </c>
      <c r="V37" s="39">
        <v>9.1782407407407405E-4</v>
      </c>
      <c r="W37" s="73"/>
      <c r="X37" s="68">
        <v>8.792824074074074E-4</v>
      </c>
      <c r="Y37" s="39">
        <v>1.915162037037037E-3</v>
      </c>
      <c r="Z37" s="73"/>
      <c r="AA37" s="84"/>
      <c r="AB37" s="40" t="str">
        <f>IF($H37="","",IF($H37&lt;180/24/3600,"Y",""))</f>
        <v>Y</v>
      </c>
      <c r="AC37" s="40" t="str">
        <f>IF($O37="","",IF($O37&lt;200/24/3600,"Y",""))</f>
        <v>Y</v>
      </c>
      <c r="AD37" s="40" t="str">
        <f>IF($S37="","",IF($S37&lt;225/24/3600,"Y",""))</f>
        <v/>
      </c>
      <c r="AE37" s="40" t="str">
        <f>IF($W37="","",IF($W37&lt;210/24/3600,"Y",""))</f>
        <v/>
      </c>
    </row>
    <row r="38" spans="1:31" ht="14.25" customHeight="1" thickBot="1" x14ac:dyDescent="0.25">
      <c r="A38" s="55" t="s">
        <v>120</v>
      </c>
      <c r="B38" s="48">
        <v>17</v>
      </c>
      <c r="C38" s="48">
        <v>2007</v>
      </c>
      <c r="D38" s="61" t="s">
        <v>1</v>
      </c>
      <c r="E38" s="66">
        <v>2.4560185185185183E-4</v>
      </c>
      <c r="F38" s="49">
        <v>3.5300925925925924E-4</v>
      </c>
      <c r="G38" s="49">
        <v>7.6458333333333326E-4</v>
      </c>
      <c r="H38" s="49">
        <v>1.7476851851851852E-3</v>
      </c>
      <c r="I38" s="49">
        <v>3.8486111111111112E-3</v>
      </c>
      <c r="J38" s="49"/>
      <c r="K38" s="71"/>
      <c r="L38" s="66">
        <v>2.8136574074074077E-4</v>
      </c>
      <c r="M38" s="49">
        <v>4.1030092592592599E-4</v>
      </c>
      <c r="N38" s="49">
        <v>9.2060185185185203E-4</v>
      </c>
      <c r="O38" s="71">
        <v>1.9591435185185185E-3</v>
      </c>
      <c r="P38" s="66">
        <v>3.9074074074074071E-4</v>
      </c>
      <c r="Q38" s="49">
        <v>4.9027777777777774E-4</v>
      </c>
      <c r="R38" s="49">
        <v>1.0524305555555554E-3</v>
      </c>
      <c r="S38" s="71">
        <v>2.6938657407407402E-3</v>
      </c>
      <c r="T38" s="66">
        <v>2.5636574074074071E-4</v>
      </c>
      <c r="U38" s="49">
        <v>3.7418981481481483E-4</v>
      </c>
      <c r="V38" s="49">
        <v>9.1365740740740741E-4</v>
      </c>
      <c r="W38" s="71">
        <v>2.3880787037037035E-3</v>
      </c>
      <c r="X38" s="66">
        <v>8.8449074074074081E-4</v>
      </c>
      <c r="Y38" s="49">
        <v>1.9564814814814814E-3</v>
      </c>
      <c r="Z38" s="71">
        <v>4.4256944444444448E-3</v>
      </c>
      <c r="AA38" s="82" t="s">
        <v>201</v>
      </c>
      <c r="AB38" s="50" t="str">
        <f t="shared" ref="AB38" si="24">IF($H38="","",IF($H38&lt;180/24/3600,"Y",""))</f>
        <v>Y</v>
      </c>
      <c r="AC38" s="50" t="str">
        <f t="shared" ref="AC38" si="25">IF($O38="","",IF($O38&lt;200/24/3600,"Y",""))</f>
        <v>Y</v>
      </c>
      <c r="AD38" s="50" t="str">
        <f t="shared" ref="AD38" si="26">IF($S38="","",IF($S38&lt;225/24/3600,"Y",""))</f>
        <v/>
      </c>
      <c r="AE38" s="50" t="str">
        <f t="shared" ref="AE38" si="27">IF($W38="","",IF($W38&lt;210/24/3600,"Y",""))</f>
        <v>Y</v>
      </c>
    </row>
    <row r="39" spans="1:31" ht="15" customHeight="1" x14ac:dyDescent="0.2">
      <c r="A39" s="56" t="s">
        <v>221</v>
      </c>
      <c r="B39" s="45">
        <v>18</v>
      </c>
      <c r="C39" s="45">
        <v>2006</v>
      </c>
      <c r="D39" s="62" t="s">
        <v>1</v>
      </c>
      <c r="E39" s="67"/>
      <c r="F39" s="46">
        <v>3.5034722222222216E-4</v>
      </c>
      <c r="G39" s="46">
        <v>7.9687499999999995E-4</v>
      </c>
      <c r="H39" s="46">
        <v>1.7778935185185183E-3</v>
      </c>
      <c r="I39" s="46">
        <v>3.8603009259259263E-3</v>
      </c>
      <c r="J39" s="46">
        <v>8.047569444444444E-3</v>
      </c>
      <c r="K39" s="72">
        <v>1.547662037037037E-2</v>
      </c>
      <c r="L39" s="67"/>
      <c r="M39" s="46">
        <v>4.2546296296296294E-4</v>
      </c>
      <c r="N39" s="46">
        <v>9.4560185185185188E-4</v>
      </c>
      <c r="O39" s="72">
        <v>2.0740740740740741E-3</v>
      </c>
      <c r="P39" s="67"/>
      <c r="Q39" s="46">
        <v>4.696759259259259E-4</v>
      </c>
      <c r="R39" s="46">
        <v>1.0634259259259258E-3</v>
      </c>
      <c r="S39" s="93">
        <v>2.2472222222222221E-3</v>
      </c>
      <c r="T39" s="67"/>
      <c r="U39" s="46">
        <v>4.3877314814814804E-4</v>
      </c>
      <c r="V39" s="46">
        <v>1.0806712962962962E-3</v>
      </c>
      <c r="W39" s="72"/>
      <c r="X39" s="67">
        <v>9.3981481481481477E-4</v>
      </c>
      <c r="Y39" s="51">
        <v>2.1069444444444443E-3</v>
      </c>
      <c r="Z39" s="72">
        <v>4.5590277777777773E-3</v>
      </c>
      <c r="AA39" s="83" t="s">
        <v>201</v>
      </c>
      <c r="AB39" s="47" t="str">
        <f t="shared" si="16"/>
        <v>Y</v>
      </c>
      <c r="AC39" s="47" t="str">
        <f t="shared" si="17"/>
        <v>Y</v>
      </c>
      <c r="AD39" s="47" t="str">
        <f t="shared" si="18"/>
        <v>Y</v>
      </c>
      <c r="AE39" s="47" t="str">
        <f t="shared" si="19"/>
        <v/>
      </c>
    </row>
    <row r="40" spans="1:31" ht="15" customHeight="1" x14ac:dyDescent="0.2">
      <c r="A40" s="57" t="s">
        <v>290</v>
      </c>
      <c r="B40" s="38">
        <v>20</v>
      </c>
      <c r="C40" s="38">
        <v>2005</v>
      </c>
      <c r="D40" s="63"/>
      <c r="E40" s="68"/>
      <c r="F40" s="39"/>
      <c r="G40" s="39">
        <v>1.2839120370370372E-3</v>
      </c>
      <c r="H40" s="39"/>
      <c r="I40" s="39"/>
      <c r="J40" s="39"/>
      <c r="K40" s="73"/>
      <c r="L40" s="68"/>
      <c r="M40" s="39"/>
      <c r="N40" s="39"/>
      <c r="O40" s="73"/>
      <c r="P40" s="68"/>
      <c r="Q40" s="39"/>
      <c r="R40" s="39"/>
      <c r="S40" s="73"/>
      <c r="T40" s="68"/>
      <c r="U40" s="39"/>
      <c r="V40" s="39"/>
      <c r="W40" s="73"/>
      <c r="X40" s="68"/>
      <c r="Y40" s="39"/>
      <c r="Z40" s="73"/>
      <c r="AA40" s="84"/>
      <c r="AB40" s="40" t="str">
        <f t="shared" si="16"/>
        <v/>
      </c>
      <c r="AC40" s="40" t="str">
        <f t="shared" si="17"/>
        <v/>
      </c>
      <c r="AD40" s="40" t="str">
        <f t="shared" si="18"/>
        <v/>
      </c>
      <c r="AE40" s="40" t="str">
        <f t="shared" si="19"/>
        <v/>
      </c>
    </row>
    <row r="41" spans="1:31" ht="15" customHeight="1" thickBot="1" x14ac:dyDescent="0.25">
      <c r="A41" s="55" t="s">
        <v>86</v>
      </c>
      <c r="B41" s="48">
        <v>25</v>
      </c>
      <c r="C41" s="48">
        <v>1999</v>
      </c>
      <c r="D41" s="61" t="s">
        <v>1</v>
      </c>
      <c r="E41" s="66"/>
      <c r="F41" s="52"/>
      <c r="G41" s="52">
        <v>1.3143518518518519E-3</v>
      </c>
      <c r="H41" s="52"/>
      <c r="I41" s="49"/>
      <c r="J41" s="52"/>
      <c r="K41" s="74"/>
      <c r="L41" s="66"/>
      <c r="M41" s="52"/>
      <c r="N41" s="52"/>
      <c r="O41" s="74"/>
      <c r="P41" s="66"/>
      <c r="Q41" s="52"/>
      <c r="R41" s="52">
        <v>1.5284722222222221E-3</v>
      </c>
      <c r="S41" s="74"/>
      <c r="T41" s="66"/>
      <c r="U41" s="52"/>
      <c r="V41" s="52"/>
      <c r="W41" s="74"/>
      <c r="X41" s="78"/>
      <c r="Y41" s="52"/>
      <c r="Z41" s="74"/>
      <c r="AA41" s="82"/>
      <c r="AB41" s="50"/>
      <c r="AC41" s="50"/>
      <c r="AD41" s="50"/>
      <c r="AE41" s="50"/>
    </row>
    <row r="42" spans="1:31" ht="15" customHeight="1" x14ac:dyDescent="0.2">
      <c r="A42" s="56" t="s">
        <v>289</v>
      </c>
      <c r="B42" s="45">
        <v>29</v>
      </c>
      <c r="C42" s="45">
        <v>1995</v>
      </c>
      <c r="D42" s="62"/>
      <c r="E42" s="67"/>
      <c r="F42" s="37">
        <v>6.0949074074074074E-4</v>
      </c>
      <c r="G42" s="36">
        <v>1.3091435185185185E-3</v>
      </c>
      <c r="H42" s="37">
        <v>2.7800925925925923E-3</v>
      </c>
      <c r="I42" s="37">
        <v>6.0104166666666665E-3</v>
      </c>
      <c r="J42" s="37">
        <v>1.2447685185185185E-2</v>
      </c>
      <c r="K42" s="98">
        <v>2.3852893518518516E-2</v>
      </c>
      <c r="L42" s="67"/>
      <c r="M42" s="46"/>
      <c r="N42" s="46"/>
      <c r="O42" s="98">
        <v>3.1854166666666671E-3</v>
      </c>
      <c r="P42" s="67"/>
      <c r="Q42" s="37">
        <v>6.916666666666666E-4</v>
      </c>
      <c r="R42" s="37">
        <v>1.4894675925925926E-3</v>
      </c>
      <c r="S42" s="98">
        <v>3.1756944444444445E-3</v>
      </c>
      <c r="T42" s="67"/>
      <c r="U42" s="46"/>
      <c r="V42" s="46"/>
      <c r="W42" s="72"/>
      <c r="X42" s="67"/>
      <c r="Y42" s="46"/>
      <c r="Z42" s="98">
        <v>7.4311342592592589E-3</v>
      </c>
      <c r="AA42" s="83"/>
      <c r="AB42" s="47" t="str">
        <f t="shared" si="16"/>
        <v/>
      </c>
      <c r="AC42" s="47" t="str">
        <f t="shared" si="17"/>
        <v/>
      </c>
      <c r="AD42" s="47" t="str">
        <f t="shared" si="18"/>
        <v/>
      </c>
      <c r="AE42" s="47" t="str">
        <f t="shared" si="19"/>
        <v/>
      </c>
    </row>
    <row r="43" spans="1:31" ht="15" customHeight="1" x14ac:dyDescent="0.2">
      <c r="A43" s="57" t="s">
        <v>243</v>
      </c>
      <c r="B43" s="38">
        <v>41</v>
      </c>
      <c r="C43" s="38">
        <v>1984</v>
      </c>
      <c r="D43" s="63" t="s">
        <v>1</v>
      </c>
      <c r="E43" s="68"/>
      <c r="F43" s="39">
        <v>3.9479166666666666E-4</v>
      </c>
      <c r="G43" s="39">
        <v>8.7789351851851841E-4</v>
      </c>
      <c r="H43" s="39">
        <v>1.9672453703703705E-3</v>
      </c>
      <c r="I43" s="39">
        <v>4.2134259259259252E-3</v>
      </c>
      <c r="J43" s="39">
        <v>8.6064814814814806E-3</v>
      </c>
      <c r="K43" s="73"/>
      <c r="L43" s="68"/>
      <c r="M43" s="39">
        <v>4.7268518518518525E-4</v>
      </c>
      <c r="N43" s="39">
        <v>1.0289351851851852E-3</v>
      </c>
      <c r="O43" s="73">
        <v>2.2162037037037033E-3</v>
      </c>
      <c r="P43" s="68"/>
      <c r="Q43" s="39">
        <v>5.8009259259259255E-4</v>
      </c>
      <c r="R43" s="39"/>
      <c r="S43" s="73"/>
      <c r="T43" s="68"/>
      <c r="U43" s="39">
        <v>4.3668981481481477E-4</v>
      </c>
      <c r="V43" s="39">
        <v>1.0245370370370371E-3</v>
      </c>
      <c r="W43" s="73"/>
      <c r="X43" s="68">
        <v>1.0131944444444444E-3</v>
      </c>
      <c r="Y43" s="39">
        <v>2.2222222222222222E-3</v>
      </c>
      <c r="Z43" s="73"/>
      <c r="AA43" s="84"/>
      <c r="AB43" s="40" t="str">
        <f t="shared" si="16"/>
        <v>Y</v>
      </c>
      <c r="AC43" s="40" t="str">
        <f t="shared" si="17"/>
        <v>Y</v>
      </c>
      <c r="AD43" s="40" t="str">
        <f t="shared" si="18"/>
        <v/>
      </c>
      <c r="AE43" s="40" t="str">
        <f t="shared" si="19"/>
        <v/>
      </c>
    </row>
    <row r="44" spans="1:31" ht="15" customHeight="1" thickBot="1" x14ac:dyDescent="0.25">
      <c r="A44" s="55" t="s">
        <v>113</v>
      </c>
      <c r="B44" s="48">
        <v>54</v>
      </c>
      <c r="C44" s="48">
        <v>1970</v>
      </c>
      <c r="D44" s="61" t="s">
        <v>1</v>
      </c>
      <c r="E44" s="66"/>
      <c r="F44" s="52">
        <v>4.2071759259259259E-4</v>
      </c>
      <c r="G44" s="52">
        <v>1.0280092592592591E-3</v>
      </c>
      <c r="H44" s="49"/>
      <c r="I44" s="52"/>
      <c r="J44" s="49"/>
      <c r="K44" s="71"/>
      <c r="L44" s="66"/>
      <c r="M44" s="52"/>
      <c r="N44" s="52"/>
      <c r="O44" s="74"/>
      <c r="P44" s="66"/>
      <c r="Q44" s="52"/>
      <c r="R44" s="52">
        <v>1.3785879629629632E-3</v>
      </c>
      <c r="S44" s="71"/>
      <c r="T44" s="66"/>
      <c r="U44" s="52"/>
      <c r="V44" s="52">
        <v>1.3877314814814813E-3</v>
      </c>
      <c r="W44" s="74">
        <v>2.9971064814814812E-3</v>
      </c>
      <c r="X44" s="78"/>
      <c r="Y44" s="49"/>
      <c r="Z44" s="74">
        <v>5.7481481481481481E-3</v>
      </c>
      <c r="AA44" s="82"/>
      <c r="AB44" s="50" t="str">
        <f t="shared" si="16"/>
        <v/>
      </c>
      <c r="AC44" s="50" t="str">
        <f t="shared" si="17"/>
        <v/>
      </c>
      <c r="AD44" s="50" t="str">
        <f t="shared" si="18"/>
        <v/>
      </c>
      <c r="AE44" s="50" t="str">
        <f t="shared" si="19"/>
        <v/>
      </c>
    </row>
    <row r="45" spans="1:31" ht="15" customHeight="1" x14ac:dyDescent="0.2">
      <c r="A45" s="56" t="s">
        <v>202</v>
      </c>
      <c r="B45" s="45">
        <v>61</v>
      </c>
      <c r="C45" s="45">
        <v>1964</v>
      </c>
      <c r="D45" s="62" t="s">
        <v>1</v>
      </c>
      <c r="E45" s="67"/>
      <c r="F45" s="51">
        <v>4.8449074074074074E-4</v>
      </c>
      <c r="G45" s="51">
        <v>1.062152777777778E-3</v>
      </c>
      <c r="H45" s="51">
        <v>2.3047453703703702E-3</v>
      </c>
      <c r="I45" s="51">
        <v>4.9171296296296298E-3</v>
      </c>
      <c r="J45" s="51">
        <v>1.0155324074074075E-2</v>
      </c>
      <c r="K45" s="75">
        <v>1.9365509259259259E-2</v>
      </c>
      <c r="L45" s="67"/>
      <c r="M45" s="51">
        <v>5.5613425925925926E-4</v>
      </c>
      <c r="N45" s="51">
        <v>1.2362268518518519E-3</v>
      </c>
      <c r="O45" s="75">
        <v>2.6226851851851849E-3</v>
      </c>
      <c r="P45" s="67"/>
      <c r="Q45" s="51">
        <v>6.6377314814814814E-4</v>
      </c>
      <c r="R45" s="51"/>
      <c r="S45" s="75">
        <v>3.078356481481481E-3</v>
      </c>
      <c r="T45" s="67"/>
      <c r="U45" s="51">
        <v>6.6261574074074074E-4</v>
      </c>
      <c r="V45" s="46"/>
      <c r="W45" s="72"/>
      <c r="X45" s="79">
        <v>1.2687499999999999E-3</v>
      </c>
      <c r="Y45" s="51">
        <v>2.7402777777777777E-3</v>
      </c>
      <c r="Z45" s="72"/>
      <c r="AA45" s="83"/>
      <c r="AB45" s="47"/>
      <c r="AC45" s="47"/>
      <c r="AD45" s="47"/>
      <c r="AE45" s="47"/>
    </row>
    <row r="46" spans="1:31" ht="15" customHeight="1" thickBot="1" x14ac:dyDescent="0.25">
      <c r="A46" s="57" t="s">
        <v>87</v>
      </c>
      <c r="B46" s="38">
        <v>69</v>
      </c>
      <c r="C46" s="38">
        <v>1956</v>
      </c>
      <c r="D46" s="63" t="s">
        <v>1</v>
      </c>
      <c r="E46" s="68"/>
      <c r="F46" s="41">
        <v>5.608796296296296E-4</v>
      </c>
      <c r="G46" s="41">
        <v>1.3186342592592594E-3</v>
      </c>
      <c r="H46" s="41">
        <v>2.8234953703703703E-3</v>
      </c>
      <c r="I46" s="41">
        <v>5.7781249999999994E-3</v>
      </c>
      <c r="J46" s="41">
        <v>1.1711111111111111E-2</v>
      </c>
      <c r="K46" s="76">
        <v>2.259224537037037E-2</v>
      </c>
      <c r="L46" s="68"/>
      <c r="M46" s="41">
        <v>6.5138888888888896E-4</v>
      </c>
      <c r="N46" s="41">
        <v>1.3696759259259259E-3</v>
      </c>
      <c r="O46" s="76">
        <v>3.0863425925925932E-3</v>
      </c>
      <c r="P46" s="68"/>
      <c r="Q46" s="39"/>
      <c r="R46" s="39"/>
      <c r="S46" s="73"/>
      <c r="T46" s="68"/>
      <c r="U46" s="39"/>
      <c r="V46" s="39"/>
      <c r="W46" s="73"/>
      <c r="X46" s="80">
        <v>1.4879629629629629E-3</v>
      </c>
      <c r="Y46" s="39"/>
      <c r="Z46" s="73"/>
      <c r="AA46" s="84"/>
      <c r="AB46" s="40"/>
      <c r="AC46" s="40"/>
      <c r="AD46" s="40"/>
      <c r="AE46" s="40"/>
    </row>
    <row r="47" spans="1:31" ht="15" customHeight="1" thickBot="1" x14ac:dyDescent="0.25">
      <c r="A47" s="53" t="s">
        <v>85</v>
      </c>
      <c r="B47" s="3" t="s">
        <v>0</v>
      </c>
      <c r="C47" s="4" t="s">
        <v>132</v>
      </c>
      <c r="D47" s="59" t="s">
        <v>2</v>
      </c>
      <c r="E47" s="64" t="s">
        <v>21</v>
      </c>
      <c r="F47" s="5" t="s">
        <v>22</v>
      </c>
      <c r="G47" s="5" t="s">
        <v>6</v>
      </c>
      <c r="H47" s="5" t="s">
        <v>7</v>
      </c>
      <c r="I47" s="5" t="s">
        <v>8</v>
      </c>
      <c r="J47" s="5" t="s">
        <v>9</v>
      </c>
      <c r="K47" s="69" t="s">
        <v>10</v>
      </c>
      <c r="L47" s="77" t="s">
        <v>23</v>
      </c>
      <c r="M47" s="5" t="s">
        <v>24</v>
      </c>
      <c r="N47" s="5" t="s">
        <v>11</v>
      </c>
      <c r="O47" s="69" t="s">
        <v>12</v>
      </c>
      <c r="P47" s="77" t="s">
        <v>13</v>
      </c>
      <c r="Q47" s="5" t="s">
        <v>14</v>
      </c>
      <c r="R47" s="5" t="s">
        <v>15</v>
      </c>
      <c r="S47" s="69" t="s">
        <v>16</v>
      </c>
      <c r="T47" s="77" t="s">
        <v>17</v>
      </c>
      <c r="U47" s="5" t="s">
        <v>18</v>
      </c>
      <c r="V47" s="5" t="s">
        <v>19</v>
      </c>
      <c r="W47" s="69" t="s">
        <v>20</v>
      </c>
      <c r="X47" s="77" t="s">
        <v>3</v>
      </c>
      <c r="Y47" s="5" t="s">
        <v>4</v>
      </c>
      <c r="Z47" s="69" t="s">
        <v>5</v>
      </c>
      <c r="AA47" s="29">
        <v>15</v>
      </c>
      <c r="AB47" s="29" t="s">
        <v>189</v>
      </c>
      <c r="AC47" s="5" t="s">
        <v>191</v>
      </c>
      <c r="AD47" s="5" t="s">
        <v>192</v>
      </c>
      <c r="AE47" s="34" t="s">
        <v>190</v>
      </c>
    </row>
    <row r="48" spans="1:31" ht="18" customHeight="1" x14ac:dyDescent="0.2">
      <c r="A48" s="1"/>
      <c r="B48" s="23"/>
      <c r="C48" s="24"/>
      <c r="D48" s="24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30"/>
    </row>
    <row r="49" spans="1:27" ht="15" customHeight="1" x14ac:dyDescent="0.2">
      <c r="A49" s="99">
        <v>45901</v>
      </c>
      <c r="B49" s="99"/>
      <c r="C49" s="99"/>
      <c r="D49" s="100"/>
      <c r="E49" s="27">
        <v>6.9432870370370362E-4</v>
      </c>
      <c r="F49" s="25" t="s">
        <v>114</v>
      </c>
      <c r="G49" s="25"/>
      <c r="H49" s="6">
        <v>6.9432870370370362E-4</v>
      </c>
      <c r="I49" s="25" t="s">
        <v>148</v>
      </c>
      <c r="J49" s="25"/>
      <c r="K49" s="23"/>
      <c r="L49" s="27">
        <v>6.9432870370370362E-4</v>
      </c>
      <c r="M49" s="25" t="s">
        <v>114</v>
      </c>
      <c r="N49" s="25"/>
      <c r="O49" s="6">
        <v>6.9432870370370362E-4</v>
      </c>
      <c r="P49" s="25" t="s">
        <v>148</v>
      </c>
      <c r="Q49" s="25"/>
      <c r="R49" s="23"/>
      <c r="S49" s="23"/>
      <c r="T49" s="27">
        <v>6.9432870370370362E-4</v>
      </c>
      <c r="U49" s="25" t="s">
        <v>114</v>
      </c>
      <c r="V49" s="25"/>
      <c r="W49" s="6">
        <v>6.9432870370370362E-4</v>
      </c>
      <c r="X49" s="25" t="s">
        <v>148</v>
      </c>
      <c r="Y49" s="25"/>
      <c r="Z49" s="23"/>
      <c r="AA49" s="31"/>
    </row>
    <row r="50" spans="1:27" ht="6" customHeight="1" thickBot="1" x14ac:dyDescent="0.25">
      <c r="A50" s="1"/>
      <c r="B50" s="23"/>
      <c r="C50" s="24"/>
      <c r="D50" s="24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32"/>
    </row>
    <row r="51" spans="1:27" ht="15" customHeight="1" thickTop="1" thickBot="1" x14ac:dyDescent="0.25">
      <c r="A51" s="1"/>
      <c r="B51" s="23"/>
      <c r="C51" s="24"/>
      <c r="D51" s="24"/>
      <c r="E51" s="8">
        <v>6.9432870370370362E-4</v>
      </c>
      <c r="F51" s="25" t="s">
        <v>140</v>
      </c>
      <c r="G51" s="25"/>
      <c r="H51" s="7">
        <v>6.9432870370370362E-4</v>
      </c>
      <c r="I51" s="25" t="s">
        <v>141</v>
      </c>
      <c r="J51" s="25"/>
      <c r="K51" s="23"/>
      <c r="L51" s="8">
        <v>6.9432870370370362E-4</v>
      </c>
      <c r="M51" s="25" t="s">
        <v>140</v>
      </c>
      <c r="N51" s="25"/>
      <c r="O51" s="7">
        <v>6.9432870370370362E-4</v>
      </c>
      <c r="P51" s="25" t="s">
        <v>141</v>
      </c>
      <c r="Q51" s="25"/>
      <c r="R51" s="23"/>
      <c r="S51" s="23"/>
      <c r="T51" s="8">
        <v>6.9432870370370362E-4</v>
      </c>
      <c r="U51" s="25" t="s">
        <v>140</v>
      </c>
      <c r="V51" s="25"/>
      <c r="W51" s="7">
        <v>6.9432870370370362E-4</v>
      </c>
      <c r="X51" s="25" t="s">
        <v>141</v>
      </c>
      <c r="Y51" s="25"/>
      <c r="Z51" s="23"/>
    </row>
    <row r="52" spans="1:27" ht="6" customHeight="1" thickTop="1" x14ac:dyDescent="0.2">
      <c r="A52" s="1"/>
      <c r="B52" s="23"/>
      <c r="C52" s="24"/>
      <c r="D52" s="24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7" ht="15" customHeight="1" x14ac:dyDescent="0.2">
      <c r="A53" s="1"/>
      <c r="B53" s="23"/>
      <c r="C53" s="24"/>
      <c r="D53" s="24"/>
      <c r="E53" s="9">
        <v>6.9432870370370362E-4</v>
      </c>
      <c r="F53" s="25" t="s">
        <v>146</v>
      </c>
      <c r="H53" s="28">
        <v>6.9432870370370362E-4</v>
      </c>
      <c r="I53" s="25" t="s">
        <v>147</v>
      </c>
      <c r="K53" s="23"/>
      <c r="L53" s="9">
        <v>6.9432870370370362E-4</v>
      </c>
      <c r="M53" s="25" t="s">
        <v>146</v>
      </c>
      <c r="O53" s="28">
        <v>6.9432870370370362E-4</v>
      </c>
      <c r="P53" s="25" t="s">
        <v>147</v>
      </c>
      <c r="R53" s="23"/>
      <c r="S53" s="23"/>
      <c r="T53" s="9">
        <v>6.9432870370370362E-4</v>
      </c>
      <c r="U53" s="25" t="s">
        <v>146</v>
      </c>
      <c r="W53" s="28">
        <v>6.9432870370370362E-4</v>
      </c>
      <c r="X53" s="25" t="s">
        <v>147</v>
      </c>
      <c r="Z53" s="23"/>
    </row>
  </sheetData>
  <mergeCells count="2">
    <mergeCell ref="A49:D49"/>
    <mergeCell ref="AA2:AE2"/>
  </mergeCells>
  <printOptions horizontalCentered="1"/>
  <pageMargins left="0.19685039370078741" right="0.19685039370078741" top="0.59055118110236227" bottom="0.19685039370078741" header="0.31496062992125984" footer="0"/>
  <pageSetup paperSize="9" scale="90" orientation="portrait" r:id="rId1"/>
  <headerFooter>
    <oddHeader>&amp;C&amp;"Arial,Bold"&amp;16Mildenhall Sharks PBs - Female</oddHeader>
  </headerFooter>
  <colBreaks count="2" manualBreakCount="2">
    <brk id="11" max="1048575" man="1"/>
    <brk id="1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AE54"/>
  <sheetViews>
    <sheetView tabSelected="1" zoomScaleNormal="100" zoomScaleSheetLayoutView="75" workbookViewId="0">
      <pane xSplit="4" ySplit="3" topLeftCell="E4" activePane="bottomRight" state="frozen"/>
      <selection activeCell="A25" sqref="A25:XFD25"/>
      <selection pane="topRight" activeCell="A25" sqref="A25:XFD25"/>
      <selection pane="bottomLeft" activeCell="A25" sqref="A25:XFD25"/>
      <selection pane="bottomRight" activeCell="F13" sqref="F13"/>
    </sheetView>
  </sheetViews>
  <sheetFormatPr defaultColWidth="9.7109375" defaultRowHeight="15" customHeight="1" x14ac:dyDescent="0.2"/>
  <cols>
    <col min="1" max="1" width="19.5703125" style="1" customWidth="1"/>
    <col min="2" max="2" width="4.42578125" style="23" customWidth="1"/>
    <col min="3" max="4" width="5.7109375" style="24" customWidth="1"/>
    <col min="5" max="26" width="9.140625" style="23" customWidth="1"/>
    <col min="27" max="31" width="2.7109375" style="1" customWidth="1"/>
    <col min="32" max="16384" width="9.7109375" style="1"/>
  </cols>
  <sheetData>
    <row r="1" spans="1:31" s="18" customFormat="1" ht="18.75" x14ac:dyDescent="0.2">
      <c r="A1" s="10">
        <v>45943</v>
      </c>
      <c r="B1" s="2"/>
      <c r="C1" s="11"/>
      <c r="D1" s="11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2"/>
      <c r="X1" s="16"/>
      <c r="Y1" s="17"/>
      <c r="Z1" s="2"/>
    </row>
    <row r="2" spans="1:31" ht="10.5" customHeight="1" thickBot="1" x14ac:dyDescent="0.25">
      <c r="A2" s="19"/>
      <c r="B2" s="20"/>
      <c r="C2" s="21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101" t="s">
        <v>193</v>
      </c>
      <c r="AB2" s="101"/>
      <c r="AC2" s="101"/>
      <c r="AD2" s="101"/>
      <c r="AE2" s="101"/>
    </row>
    <row r="3" spans="1:31" ht="15" customHeight="1" thickBot="1" x14ac:dyDescent="0.25">
      <c r="A3" s="85" t="s">
        <v>85</v>
      </c>
      <c r="B3" s="5" t="s">
        <v>0</v>
      </c>
      <c r="C3" s="22" t="s">
        <v>132</v>
      </c>
      <c r="D3" s="86" t="s">
        <v>2</v>
      </c>
      <c r="E3" s="77" t="s">
        <v>21</v>
      </c>
      <c r="F3" s="5" t="s">
        <v>22</v>
      </c>
      <c r="G3" s="5" t="s">
        <v>6</v>
      </c>
      <c r="H3" s="5" t="s">
        <v>7</v>
      </c>
      <c r="I3" s="5" t="s">
        <v>8</v>
      </c>
      <c r="J3" s="5" t="s">
        <v>9</v>
      </c>
      <c r="K3" s="69" t="s">
        <v>10</v>
      </c>
      <c r="L3" s="77" t="s">
        <v>23</v>
      </c>
      <c r="M3" s="5" t="s">
        <v>24</v>
      </c>
      <c r="N3" s="5" t="s">
        <v>11</v>
      </c>
      <c r="O3" s="69" t="s">
        <v>12</v>
      </c>
      <c r="P3" s="77" t="s">
        <v>13</v>
      </c>
      <c r="Q3" s="5" t="s">
        <v>14</v>
      </c>
      <c r="R3" s="5" t="s">
        <v>15</v>
      </c>
      <c r="S3" s="69" t="s">
        <v>16</v>
      </c>
      <c r="T3" s="77" t="s">
        <v>17</v>
      </c>
      <c r="U3" s="5" t="s">
        <v>18</v>
      </c>
      <c r="V3" s="5" t="s">
        <v>19</v>
      </c>
      <c r="W3" s="69" t="s">
        <v>20</v>
      </c>
      <c r="X3" s="77" t="s">
        <v>3</v>
      </c>
      <c r="Y3" s="5" t="s">
        <v>4</v>
      </c>
      <c r="Z3" s="69" t="s">
        <v>5</v>
      </c>
      <c r="AA3" s="29">
        <v>15</v>
      </c>
      <c r="AB3" s="29" t="s">
        <v>189</v>
      </c>
      <c r="AC3" s="5" t="s">
        <v>191</v>
      </c>
      <c r="AD3" s="5" t="s">
        <v>192</v>
      </c>
      <c r="AE3" s="34" t="s">
        <v>190</v>
      </c>
    </row>
    <row r="4" spans="1:31" customFormat="1" ht="15" customHeight="1" x14ac:dyDescent="0.2">
      <c r="A4" s="54" t="s">
        <v>285</v>
      </c>
      <c r="B4" s="42">
        <v>8</v>
      </c>
      <c r="C4" s="42">
        <v>2017</v>
      </c>
      <c r="D4" s="60"/>
      <c r="E4" s="65">
        <v>3.972222222222222E-4</v>
      </c>
      <c r="F4" s="43"/>
      <c r="G4" s="43"/>
      <c r="H4" s="43"/>
      <c r="I4" s="43"/>
      <c r="J4" s="43"/>
      <c r="K4" s="70"/>
      <c r="L4" s="65"/>
      <c r="M4" s="43"/>
      <c r="N4" s="43"/>
      <c r="O4" s="70"/>
      <c r="P4" s="65"/>
      <c r="Q4" s="43"/>
      <c r="R4" s="43"/>
      <c r="S4" s="70"/>
      <c r="T4" s="65"/>
      <c r="U4" s="43"/>
      <c r="V4" s="43"/>
      <c r="W4" s="70"/>
      <c r="X4" s="65"/>
      <c r="Y4" s="43"/>
      <c r="Z4" s="70"/>
      <c r="AA4" s="81"/>
      <c r="AB4" s="44" t="str">
        <f>IF($H4="","",IF($H4&lt;180/24/3600,"Y",""))</f>
        <v/>
      </c>
      <c r="AC4" s="44" t="str">
        <f>IF($O4="","",IF($O4&lt;200/24/3600,"Y",""))</f>
        <v/>
      </c>
      <c r="AD4" s="44" t="str">
        <f>IF($S4="","",IF($S4&lt;225/24/3600,"Y",""))</f>
        <v/>
      </c>
      <c r="AE4" s="44" t="str">
        <f>IF($W4="","",IF($W4&lt;210/24/3600,"Y",""))</f>
        <v/>
      </c>
    </row>
    <row r="5" spans="1:31" customFormat="1" ht="15" customHeight="1" thickBot="1" x14ac:dyDescent="0.25">
      <c r="A5" s="55" t="s">
        <v>294</v>
      </c>
      <c r="B5" s="48">
        <v>8</v>
      </c>
      <c r="C5" s="48">
        <v>2017</v>
      </c>
      <c r="D5" s="61"/>
      <c r="E5" s="66"/>
      <c r="F5" s="35">
        <v>7.6516203703703707E-4</v>
      </c>
      <c r="G5" s="92">
        <v>1.7222222222222224E-3</v>
      </c>
      <c r="H5" s="92">
        <v>3.6420138888888891E-3</v>
      </c>
      <c r="I5" s="49"/>
      <c r="J5" s="49"/>
      <c r="K5" s="71"/>
      <c r="L5" s="66"/>
      <c r="M5" s="49">
        <v>7.4293981481481476E-4</v>
      </c>
      <c r="N5" s="49"/>
      <c r="O5" s="71"/>
      <c r="P5" s="66"/>
      <c r="Q5" s="49">
        <v>1.1387731481481481E-3</v>
      </c>
      <c r="R5" s="49"/>
      <c r="S5" s="71"/>
      <c r="T5" s="66"/>
      <c r="U5" s="49"/>
      <c r="V5" s="49"/>
      <c r="W5" s="71"/>
      <c r="X5" s="66"/>
      <c r="Y5" s="49"/>
      <c r="Z5" s="71"/>
      <c r="AA5" s="82"/>
      <c r="AB5" s="50" t="str">
        <f t="shared" ref="AB5:AB33" si="0">IF($H5="","",IF($H5&lt;175/24/3600,"Y",""))</f>
        <v/>
      </c>
      <c r="AC5" s="50" t="str">
        <f t="shared" ref="AC5:AC33" si="1">IF($O5="","",IF($O5&lt;195/24/3600,"Y",""))</f>
        <v/>
      </c>
      <c r="AD5" s="50" t="str">
        <f t="shared" ref="AD5:AD33" si="2">IF($S5="","",IF($S5&lt;220/24/3600,"Y",""))</f>
        <v/>
      </c>
      <c r="AE5" s="50" t="str">
        <f t="shared" ref="AE5:AE33" si="3">IF($W5="","",IF($W5&lt;205/24/3600,"Y",""))</f>
        <v/>
      </c>
    </row>
    <row r="6" spans="1:31" customFormat="1" ht="15" customHeight="1" x14ac:dyDescent="0.2">
      <c r="A6" s="56" t="s">
        <v>255</v>
      </c>
      <c r="B6" s="45">
        <v>8</v>
      </c>
      <c r="C6" s="45">
        <v>2016</v>
      </c>
      <c r="D6" s="62"/>
      <c r="E6" s="67">
        <v>3.400462962962963E-4</v>
      </c>
      <c r="F6" s="46">
        <v>6.4606481481481481E-4</v>
      </c>
      <c r="G6" s="46">
        <v>1.5975694444444444E-3</v>
      </c>
      <c r="H6" s="46"/>
      <c r="I6" s="46"/>
      <c r="J6" s="46"/>
      <c r="K6" s="72"/>
      <c r="L6" s="67">
        <v>3.2939814814814816E-4</v>
      </c>
      <c r="M6" s="46">
        <v>6.9710648148148149E-4</v>
      </c>
      <c r="N6" s="46"/>
      <c r="O6" s="72"/>
      <c r="P6" s="67"/>
      <c r="Q6" s="37">
        <v>7.6319444444444438E-4</v>
      </c>
      <c r="R6" s="37">
        <v>1.6306712962962961E-3</v>
      </c>
      <c r="S6" s="98">
        <v>3.3747685185185183E-3</v>
      </c>
      <c r="T6" s="67">
        <v>3.8541666666666667E-4</v>
      </c>
      <c r="U6" s="46"/>
      <c r="V6" s="46"/>
      <c r="W6" s="72"/>
      <c r="X6" s="67"/>
      <c r="Y6" s="46"/>
      <c r="Z6" s="72"/>
      <c r="AA6" s="83"/>
      <c r="AB6" s="47" t="str">
        <f>IF($H6="","",IF($H6&lt;175/24/3600,"Y",""))</f>
        <v/>
      </c>
      <c r="AC6" s="47" t="str">
        <f>IF($O6="","",IF($O6&lt;195/24/3600,"Y",""))</f>
        <v/>
      </c>
      <c r="AD6" s="47" t="str">
        <f>IF($S6="","",IF($S6&lt;220/24/3600,"Y",""))</f>
        <v/>
      </c>
      <c r="AE6" s="47" t="str">
        <f>IF($W6="","",IF($W6&lt;205/24/3600,"Y",""))</f>
        <v/>
      </c>
    </row>
    <row r="7" spans="1:31" customFormat="1" ht="15" customHeight="1" x14ac:dyDescent="0.2">
      <c r="A7" s="57" t="s">
        <v>293</v>
      </c>
      <c r="B7" s="38">
        <v>8</v>
      </c>
      <c r="C7" s="38">
        <v>2016</v>
      </c>
      <c r="D7" s="63"/>
      <c r="E7" s="68"/>
      <c r="F7" s="39">
        <v>6.6076388888888901E-4</v>
      </c>
      <c r="G7" s="39"/>
      <c r="H7" s="39"/>
      <c r="I7" s="39"/>
      <c r="J7" s="39"/>
      <c r="K7" s="73"/>
      <c r="L7" s="68"/>
      <c r="M7" s="39">
        <v>8.8356481481481489E-4</v>
      </c>
      <c r="N7" s="39"/>
      <c r="O7" s="73"/>
      <c r="P7" s="68"/>
      <c r="Q7" s="39"/>
      <c r="R7" s="39"/>
      <c r="S7" s="73"/>
      <c r="T7" s="68"/>
      <c r="U7" s="39"/>
      <c r="V7" s="39"/>
      <c r="W7" s="73"/>
      <c r="X7" s="68"/>
      <c r="Y7" s="39"/>
      <c r="Z7" s="73"/>
      <c r="AA7" s="84"/>
      <c r="AB7" s="40" t="str">
        <f t="shared" si="0"/>
        <v/>
      </c>
      <c r="AC7" s="40" t="str">
        <f t="shared" si="1"/>
        <v/>
      </c>
      <c r="AD7" s="40" t="str">
        <f t="shared" si="2"/>
        <v/>
      </c>
      <c r="AE7" s="40" t="str">
        <f t="shared" si="3"/>
        <v/>
      </c>
    </row>
    <row r="8" spans="1:31" customFormat="1" ht="15" customHeight="1" thickBot="1" x14ac:dyDescent="0.25">
      <c r="A8" s="55" t="s">
        <v>262</v>
      </c>
      <c r="B8" s="48">
        <v>9</v>
      </c>
      <c r="C8" s="48">
        <v>2016</v>
      </c>
      <c r="D8" s="61"/>
      <c r="E8" s="66">
        <v>4.0509259259259258E-4</v>
      </c>
      <c r="F8" s="49"/>
      <c r="G8" s="49"/>
      <c r="H8" s="49"/>
      <c r="I8" s="49"/>
      <c r="J8" s="49"/>
      <c r="K8" s="71"/>
      <c r="L8" s="66"/>
      <c r="M8" s="49"/>
      <c r="N8" s="49"/>
      <c r="O8" s="71"/>
      <c r="P8" s="66"/>
      <c r="Q8" s="49"/>
      <c r="R8" s="49"/>
      <c r="S8" s="71"/>
      <c r="T8" s="66"/>
      <c r="U8" s="49"/>
      <c r="V8" s="49"/>
      <c r="W8" s="71"/>
      <c r="X8" s="66"/>
      <c r="Y8" s="49"/>
      <c r="Z8" s="71"/>
      <c r="AA8" s="82"/>
      <c r="AB8" s="50" t="str">
        <f t="shared" si="0"/>
        <v/>
      </c>
      <c r="AC8" s="50" t="str">
        <f t="shared" si="1"/>
        <v/>
      </c>
      <c r="AD8" s="50" t="str">
        <f t="shared" si="2"/>
        <v/>
      </c>
      <c r="AE8" s="50" t="str">
        <f t="shared" si="3"/>
        <v/>
      </c>
    </row>
    <row r="9" spans="1:31" customFormat="1" ht="15" customHeight="1" x14ac:dyDescent="0.2">
      <c r="A9" s="56" t="s">
        <v>275</v>
      </c>
      <c r="B9" s="45">
        <v>9</v>
      </c>
      <c r="C9" s="45">
        <v>2016</v>
      </c>
      <c r="D9" s="62"/>
      <c r="E9" s="67">
        <v>3.5636574074074075E-4</v>
      </c>
      <c r="F9" s="37">
        <v>7.3391203703703693E-4</v>
      </c>
      <c r="G9" s="46"/>
      <c r="H9" s="46"/>
      <c r="I9" s="46"/>
      <c r="J9" s="46"/>
      <c r="K9" s="72"/>
      <c r="L9" s="67">
        <v>4.2789351851851848E-4</v>
      </c>
      <c r="M9" s="46"/>
      <c r="N9" s="46"/>
      <c r="O9" s="72"/>
      <c r="P9" s="67"/>
      <c r="Q9" s="46"/>
      <c r="R9" s="46"/>
      <c r="S9" s="72"/>
      <c r="T9" s="67"/>
      <c r="U9" s="46"/>
      <c r="V9" s="46"/>
      <c r="W9" s="72"/>
      <c r="X9" s="67"/>
      <c r="Y9" s="46"/>
      <c r="Z9" s="72"/>
      <c r="AA9" s="83"/>
      <c r="AB9" s="47" t="str">
        <f t="shared" si="0"/>
        <v/>
      </c>
      <c r="AC9" s="47" t="str">
        <f t="shared" si="1"/>
        <v/>
      </c>
      <c r="AD9" s="47" t="str">
        <f t="shared" si="2"/>
        <v/>
      </c>
      <c r="AE9" s="47" t="str">
        <f t="shared" si="3"/>
        <v/>
      </c>
    </row>
    <row r="10" spans="1:31" customFormat="1" ht="15" customHeight="1" x14ac:dyDescent="0.2">
      <c r="A10" s="57" t="s">
        <v>276</v>
      </c>
      <c r="B10" s="38">
        <v>9</v>
      </c>
      <c r="C10" s="38">
        <v>2016</v>
      </c>
      <c r="D10" s="63"/>
      <c r="E10" s="68">
        <v>4.0983796296296292E-4</v>
      </c>
      <c r="F10" s="39"/>
      <c r="G10" s="39"/>
      <c r="H10" s="39"/>
      <c r="I10" s="39"/>
      <c r="J10" s="39"/>
      <c r="K10" s="73"/>
      <c r="L10" s="68">
        <v>5.6631944444444438E-4</v>
      </c>
      <c r="M10" s="39"/>
      <c r="N10" s="39"/>
      <c r="O10" s="73"/>
      <c r="P10" s="68"/>
      <c r="Q10" s="39"/>
      <c r="R10" s="39"/>
      <c r="S10" s="73"/>
      <c r="T10" s="68"/>
      <c r="U10" s="39"/>
      <c r="V10" s="39"/>
      <c r="W10" s="73"/>
      <c r="X10" s="68"/>
      <c r="Y10" s="39"/>
      <c r="Z10" s="73"/>
      <c r="AA10" s="84"/>
      <c r="AB10" s="40" t="str">
        <f t="shared" si="0"/>
        <v/>
      </c>
      <c r="AC10" s="40" t="str">
        <f t="shared" si="1"/>
        <v/>
      </c>
      <c r="AD10" s="40" t="str">
        <f t="shared" si="2"/>
        <v/>
      </c>
      <c r="AE10" s="40" t="str">
        <f t="shared" si="3"/>
        <v/>
      </c>
    </row>
    <row r="11" spans="1:31" customFormat="1" ht="15" customHeight="1" thickBot="1" x14ac:dyDescent="0.25">
      <c r="A11" s="55" t="s">
        <v>284</v>
      </c>
      <c r="B11" s="48">
        <v>9</v>
      </c>
      <c r="C11" s="48">
        <v>2016</v>
      </c>
      <c r="D11" s="61"/>
      <c r="E11" s="66">
        <v>3.383101851851852E-4</v>
      </c>
      <c r="F11" s="49">
        <v>6.8287037037037047E-4</v>
      </c>
      <c r="G11" s="49"/>
      <c r="H11" s="49"/>
      <c r="I11" s="49"/>
      <c r="J11" s="49"/>
      <c r="K11" s="71"/>
      <c r="L11" s="66">
        <v>3.8101851851851854E-4</v>
      </c>
      <c r="M11" s="49">
        <v>7.1979166666666665E-4</v>
      </c>
      <c r="N11" s="49"/>
      <c r="O11" s="71"/>
      <c r="P11" s="66"/>
      <c r="Q11" s="49"/>
      <c r="R11" s="49"/>
      <c r="S11" s="71"/>
      <c r="T11" s="66">
        <v>3.8865740740740739E-4</v>
      </c>
      <c r="U11" s="49"/>
      <c r="V11" s="49"/>
      <c r="W11" s="71"/>
      <c r="X11" s="66"/>
      <c r="Y11" s="49"/>
      <c r="Z11" s="71"/>
      <c r="AA11" s="82"/>
      <c r="AB11" s="50" t="str">
        <f t="shared" ref="AB11" si="4">IF($H11="","",IF($H11&lt;180/24/3600,"Y",""))</f>
        <v/>
      </c>
      <c r="AC11" s="50" t="str">
        <f t="shared" ref="AC11" si="5">IF($O11="","",IF($O11&lt;200/24/3600,"Y",""))</f>
        <v/>
      </c>
      <c r="AD11" s="50" t="str">
        <f t="shared" ref="AD11" si="6">IF($S11="","",IF($S11&lt;225/24/3600,"Y",""))</f>
        <v/>
      </c>
      <c r="AE11" s="50" t="str">
        <f t="shared" ref="AE11" si="7">IF($W11="","",IF($W11&lt;210/24/3600,"Y",""))</f>
        <v/>
      </c>
    </row>
    <row r="12" spans="1:31" customFormat="1" ht="15" customHeight="1" x14ac:dyDescent="0.2">
      <c r="A12" s="112" t="s">
        <v>252</v>
      </c>
      <c r="B12" s="113">
        <v>10</v>
      </c>
      <c r="C12" s="113">
        <v>2015</v>
      </c>
      <c r="D12" s="114"/>
      <c r="E12" s="115">
        <v>2.6828703703703704E-4</v>
      </c>
      <c r="F12" s="116">
        <v>6.6354166666666666E-4</v>
      </c>
      <c r="G12" s="116"/>
      <c r="H12" s="116"/>
      <c r="I12" s="116"/>
      <c r="J12" s="116"/>
      <c r="K12" s="117"/>
      <c r="L12" s="115">
        <v>3.0960648148148145E-4</v>
      </c>
      <c r="M12" s="116">
        <v>6.8831018518518525E-4</v>
      </c>
      <c r="N12" s="116"/>
      <c r="O12" s="117"/>
      <c r="P12" s="115"/>
      <c r="Q12" s="116">
        <v>1.0670138888888888E-3</v>
      </c>
      <c r="R12" s="116"/>
      <c r="S12" s="117"/>
      <c r="T12" s="115">
        <v>3.4699074074074076E-4</v>
      </c>
      <c r="U12" s="116"/>
      <c r="V12" s="116"/>
      <c r="W12" s="117"/>
      <c r="X12" s="115"/>
      <c r="Y12" s="116"/>
      <c r="Z12" s="117"/>
      <c r="AA12" s="118"/>
      <c r="AB12" s="119" t="str">
        <f t="shared" si="0"/>
        <v/>
      </c>
      <c r="AC12" s="119" t="str">
        <f t="shared" si="1"/>
        <v/>
      </c>
      <c r="AD12" s="119" t="str">
        <f t="shared" si="2"/>
        <v/>
      </c>
      <c r="AE12" s="119" t="str">
        <f t="shared" si="3"/>
        <v/>
      </c>
    </row>
    <row r="13" spans="1:31" customFormat="1" ht="15" customHeight="1" x14ac:dyDescent="0.2">
      <c r="A13" s="103" t="s">
        <v>307</v>
      </c>
      <c r="B13" s="104">
        <v>10</v>
      </c>
      <c r="C13" s="104">
        <v>2015</v>
      </c>
      <c r="D13" s="105"/>
      <c r="E13" s="106"/>
      <c r="F13" s="107"/>
      <c r="G13" s="121">
        <v>1.224537037037037E-3</v>
      </c>
      <c r="H13" s="121">
        <v>2.5892361111111112E-3</v>
      </c>
      <c r="I13" s="107"/>
      <c r="J13" s="107"/>
      <c r="K13" s="108"/>
      <c r="L13" s="106"/>
      <c r="M13" s="107"/>
      <c r="N13" s="107"/>
      <c r="O13" s="108"/>
      <c r="P13" s="106"/>
      <c r="Q13" s="107"/>
      <c r="R13" s="107"/>
      <c r="S13" s="108"/>
      <c r="T13" s="106"/>
      <c r="U13" s="107"/>
      <c r="V13" s="107"/>
      <c r="W13" s="108"/>
      <c r="X13" s="106"/>
      <c r="Y13" s="107"/>
      <c r="Z13" s="108"/>
      <c r="AA13" s="109"/>
      <c r="AB13" s="110" t="str">
        <f>IF($H13="","",IF($H13&lt;180/24/3600,"Y",""))</f>
        <v/>
      </c>
      <c r="AC13" s="110" t="str">
        <f>IF($O13="","",IF($O13&lt;200/24/3600,"Y",""))</f>
        <v/>
      </c>
      <c r="AD13" s="110" t="str">
        <f>IF($S13="","",IF($S13&lt;225/24/3600,"Y",""))</f>
        <v/>
      </c>
      <c r="AE13" s="110" t="str">
        <f>IF($W13="","",IF($W13&lt;210/24/3600,"Y",""))</f>
        <v/>
      </c>
    </row>
    <row r="14" spans="1:31" customFormat="1" ht="15" customHeight="1" thickBot="1" x14ac:dyDescent="0.25">
      <c r="A14" s="55" t="s">
        <v>256</v>
      </c>
      <c r="B14" s="48">
        <v>10</v>
      </c>
      <c r="C14" s="48">
        <v>2015</v>
      </c>
      <c r="D14" s="61"/>
      <c r="E14" s="66">
        <v>2.9432870370370371E-4</v>
      </c>
      <c r="F14" s="49">
        <v>6.321759259259259E-4</v>
      </c>
      <c r="G14" s="92">
        <v>1.4672453703703703E-3</v>
      </c>
      <c r="H14" s="92">
        <v>3.133796296296296E-3</v>
      </c>
      <c r="I14" s="49"/>
      <c r="J14" s="49"/>
      <c r="K14" s="71"/>
      <c r="L14" s="66">
        <v>3.1840277777777775E-4</v>
      </c>
      <c r="M14" s="49">
        <v>6.9039351851851857E-4</v>
      </c>
      <c r="N14" s="49"/>
      <c r="O14" s="71"/>
      <c r="P14" s="66"/>
      <c r="Q14" s="49">
        <v>9.7731481481481476E-4</v>
      </c>
      <c r="R14" s="49"/>
      <c r="S14" s="71"/>
      <c r="T14" s="66">
        <v>3.9131944444444452E-4</v>
      </c>
      <c r="U14" s="49"/>
      <c r="V14" s="49"/>
      <c r="W14" s="71"/>
      <c r="X14" s="66"/>
      <c r="Y14" s="49"/>
      <c r="Z14" s="71"/>
      <c r="AA14" s="82"/>
      <c r="AB14" s="50" t="str">
        <f t="shared" si="0"/>
        <v/>
      </c>
      <c r="AC14" s="50" t="str">
        <f t="shared" si="1"/>
        <v/>
      </c>
      <c r="AD14" s="50" t="str">
        <f t="shared" si="2"/>
        <v/>
      </c>
      <c r="AE14" s="50" t="str">
        <f t="shared" si="3"/>
        <v/>
      </c>
    </row>
    <row r="15" spans="1:31" customFormat="1" ht="15" customHeight="1" x14ac:dyDescent="0.2">
      <c r="A15" s="56" t="s">
        <v>295</v>
      </c>
      <c r="B15" s="45">
        <v>10</v>
      </c>
      <c r="C15" s="45">
        <v>2015</v>
      </c>
      <c r="D15" s="62"/>
      <c r="E15" s="67"/>
      <c r="F15" s="36">
        <v>6.7847222222222224E-4</v>
      </c>
      <c r="G15" s="37">
        <v>1.4550925925925927E-3</v>
      </c>
      <c r="H15" s="37">
        <v>3.1539351851851854E-3</v>
      </c>
      <c r="I15" s="46"/>
      <c r="J15" s="46"/>
      <c r="K15" s="72"/>
      <c r="L15" s="67"/>
      <c r="M15" s="46">
        <v>7.390046296296296E-4</v>
      </c>
      <c r="N15" s="46"/>
      <c r="O15" s="72"/>
      <c r="P15" s="67"/>
      <c r="Q15" s="46"/>
      <c r="R15" s="46"/>
      <c r="S15" s="72"/>
      <c r="T15" s="67"/>
      <c r="U15" s="46"/>
      <c r="V15" s="46"/>
      <c r="W15" s="72"/>
      <c r="X15" s="67"/>
      <c r="Y15" s="46"/>
      <c r="Z15" s="72"/>
      <c r="AA15" s="83"/>
      <c r="AB15" s="47" t="str">
        <f t="shared" si="0"/>
        <v/>
      </c>
      <c r="AC15" s="47" t="str">
        <f t="shared" si="1"/>
        <v/>
      </c>
      <c r="AD15" s="47" t="str">
        <f t="shared" si="2"/>
        <v/>
      </c>
      <c r="AE15" s="47" t="str">
        <f t="shared" si="3"/>
        <v/>
      </c>
    </row>
    <row r="16" spans="1:31" customFormat="1" ht="15" customHeight="1" x14ac:dyDescent="0.2">
      <c r="A16" s="57" t="s">
        <v>261</v>
      </c>
      <c r="B16" s="38">
        <v>10</v>
      </c>
      <c r="C16" s="38">
        <v>2015</v>
      </c>
      <c r="D16" s="63"/>
      <c r="E16" s="68">
        <v>2.5104166666666667E-4</v>
      </c>
      <c r="F16" s="39">
        <v>5.2141203703703692E-4</v>
      </c>
      <c r="G16" s="39">
        <v>1.3809027777777778E-3</v>
      </c>
      <c r="H16" s="39"/>
      <c r="I16" s="39"/>
      <c r="J16" s="39"/>
      <c r="K16" s="73"/>
      <c r="L16" s="68">
        <v>3.0810185185185183E-4</v>
      </c>
      <c r="M16" s="39">
        <v>6.6944444444444441E-4</v>
      </c>
      <c r="N16" s="39"/>
      <c r="O16" s="73"/>
      <c r="P16" s="68">
        <v>3.6620370370370371E-4</v>
      </c>
      <c r="Q16" s="39">
        <v>7.4687500000000003E-4</v>
      </c>
      <c r="R16" s="39"/>
      <c r="S16" s="73"/>
      <c r="T16" s="68">
        <v>3.6712962962962963E-4</v>
      </c>
      <c r="U16" s="39"/>
      <c r="V16" s="39"/>
      <c r="W16" s="73"/>
      <c r="X16" s="68"/>
      <c r="Y16" s="39"/>
      <c r="Z16" s="73"/>
      <c r="AA16" s="84"/>
      <c r="AB16" s="40" t="str">
        <f t="shared" si="0"/>
        <v/>
      </c>
      <c r="AC16" s="40" t="str">
        <f t="shared" si="1"/>
        <v/>
      </c>
      <c r="AD16" s="40" t="str">
        <f t="shared" si="2"/>
        <v/>
      </c>
      <c r="AE16" s="40" t="str">
        <f t="shared" si="3"/>
        <v/>
      </c>
    </row>
    <row r="17" spans="1:31" customFormat="1" ht="15" customHeight="1" thickBot="1" x14ac:dyDescent="0.25">
      <c r="A17" s="55" t="s">
        <v>291</v>
      </c>
      <c r="B17" s="48">
        <v>10</v>
      </c>
      <c r="C17" s="48">
        <v>2015</v>
      </c>
      <c r="D17" s="61" t="s">
        <v>1</v>
      </c>
      <c r="E17" s="66"/>
      <c r="F17" s="49">
        <v>4.9479166666666671E-4</v>
      </c>
      <c r="G17" s="49">
        <v>1.2538194444444443E-3</v>
      </c>
      <c r="H17" s="49"/>
      <c r="I17" s="49"/>
      <c r="J17" s="49"/>
      <c r="K17" s="71"/>
      <c r="L17" s="66"/>
      <c r="M17" s="49">
        <v>5.3900462962962962E-4</v>
      </c>
      <c r="N17" s="49"/>
      <c r="O17" s="96">
        <v>2.7662037037037039E-3</v>
      </c>
      <c r="P17" s="66"/>
      <c r="Q17" s="49">
        <v>6.8148148148148159E-4</v>
      </c>
      <c r="R17" s="92">
        <v>1.5472222222222224E-3</v>
      </c>
      <c r="S17" s="96">
        <v>3.1690972222222225E-3</v>
      </c>
      <c r="T17" s="66">
        <v>2.8969907407407411E-4</v>
      </c>
      <c r="U17" s="49"/>
      <c r="V17" s="49"/>
      <c r="W17" s="71"/>
      <c r="X17" s="66"/>
      <c r="Y17" s="49"/>
      <c r="Z17" s="71"/>
      <c r="AA17" s="82"/>
      <c r="AB17" s="50" t="str">
        <f>IF($H17="","",IF($H17&lt;180/24/3600,"Y",""))</f>
        <v/>
      </c>
      <c r="AC17" s="50" t="str">
        <f>IF($O17="","",IF($O17&lt;200/24/3600,"Y",""))</f>
        <v/>
      </c>
      <c r="AD17" s="50" t="str">
        <f>IF($S17="","",IF($S17&lt;225/24/3600,"Y",""))</f>
        <v/>
      </c>
      <c r="AE17" s="50" t="str">
        <f>IF($W17="","",IF($W17&lt;210/24/3600,"Y",""))</f>
        <v/>
      </c>
    </row>
    <row r="18" spans="1:31" customFormat="1" ht="15" customHeight="1" x14ac:dyDescent="0.2">
      <c r="A18" s="56" t="s">
        <v>226</v>
      </c>
      <c r="B18" s="45">
        <v>10</v>
      </c>
      <c r="C18" s="45">
        <v>2015</v>
      </c>
      <c r="D18" s="62" t="s">
        <v>1</v>
      </c>
      <c r="E18" s="67">
        <v>2.1284722222222221E-4</v>
      </c>
      <c r="F18" s="46">
        <v>4.0034722222222224E-4</v>
      </c>
      <c r="G18" s="46">
        <v>9.2407407407407412E-4</v>
      </c>
      <c r="H18" s="36">
        <v>2.0334490740740742E-3</v>
      </c>
      <c r="I18" s="46">
        <v>4.4131944444444444E-3</v>
      </c>
      <c r="J18" s="36">
        <v>9.2822916666666661E-3</v>
      </c>
      <c r="K18" s="98">
        <v>1.7613888888888887E-2</v>
      </c>
      <c r="L18" s="67">
        <v>2.5104166666666667E-4</v>
      </c>
      <c r="M18" s="46">
        <v>5.0277777777777777E-4</v>
      </c>
      <c r="N18" s="46">
        <v>1.2128472222222221E-3</v>
      </c>
      <c r="O18" s="72">
        <v>2.6461805555555557E-3</v>
      </c>
      <c r="P18" s="67">
        <v>3.3379629629629628E-4</v>
      </c>
      <c r="Q18" s="46">
        <v>6.333333333333333E-4</v>
      </c>
      <c r="R18" s="46">
        <v>1.667824074074074E-3</v>
      </c>
      <c r="S18" s="72">
        <v>3.4744212962962962E-3</v>
      </c>
      <c r="T18" s="67">
        <v>2.640046296296296E-4</v>
      </c>
      <c r="U18" s="46">
        <v>5.0312499999999999E-4</v>
      </c>
      <c r="V18" s="46">
        <v>1.2128472222222221E-3</v>
      </c>
      <c r="W18" s="72"/>
      <c r="X18" s="90">
        <v>1.1435185185185183E-3</v>
      </c>
      <c r="Y18" s="46">
        <v>2.5994212962962963E-3</v>
      </c>
      <c r="Z18" s="98">
        <v>5.5821759259259262E-3</v>
      </c>
      <c r="AA18" s="83"/>
      <c r="AB18" s="47" t="str">
        <f t="shared" si="0"/>
        <v/>
      </c>
      <c r="AC18" s="47" t="str">
        <f t="shared" si="1"/>
        <v/>
      </c>
      <c r="AD18" s="47" t="str">
        <f t="shared" si="2"/>
        <v/>
      </c>
      <c r="AE18" s="47" t="str">
        <f t="shared" si="3"/>
        <v/>
      </c>
    </row>
    <row r="19" spans="1:31" customFormat="1" ht="15" customHeight="1" x14ac:dyDescent="0.2">
      <c r="A19" s="57" t="s">
        <v>253</v>
      </c>
      <c r="B19" s="38">
        <v>10</v>
      </c>
      <c r="C19" s="38">
        <v>2015</v>
      </c>
      <c r="D19" s="63"/>
      <c r="E19" s="68">
        <v>3.3078703703703699E-4</v>
      </c>
      <c r="F19" s="33">
        <v>7.1597222222222223E-4</v>
      </c>
      <c r="G19" s="39"/>
      <c r="H19" s="39"/>
      <c r="I19" s="39"/>
      <c r="J19" s="39"/>
      <c r="K19" s="73"/>
      <c r="L19" s="68"/>
      <c r="M19" s="91">
        <v>7.0358796296296293E-4</v>
      </c>
      <c r="N19" s="39"/>
      <c r="O19" s="73"/>
      <c r="P19" s="68"/>
      <c r="Q19" s="39"/>
      <c r="R19" s="39"/>
      <c r="S19" s="73"/>
      <c r="T19" s="68"/>
      <c r="U19" s="39"/>
      <c r="V19" s="39"/>
      <c r="W19" s="73"/>
      <c r="X19" s="68"/>
      <c r="Y19" s="39"/>
      <c r="Z19" s="73"/>
      <c r="AA19" s="84"/>
      <c r="AB19" s="40" t="str">
        <f t="shared" si="0"/>
        <v/>
      </c>
      <c r="AC19" s="40" t="str">
        <f t="shared" si="1"/>
        <v/>
      </c>
      <c r="AD19" s="40" t="str">
        <f t="shared" si="2"/>
        <v/>
      </c>
      <c r="AE19" s="40" t="str">
        <f t="shared" si="3"/>
        <v/>
      </c>
    </row>
    <row r="20" spans="1:31" customFormat="1" ht="15" customHeight="1" thickBot="1" x14ac:dyDescent="0.25">
      <c r="A20" s="55" t="s">
        <v>233</v>
      </c>
      <c r="B20" s="48">
        <v>10</v>
      </c>
      <c r="C20" s="48">
        <v>2014</v>
      </c>
      <c r="D20" s="61"/>
      <c r="E20" s="66">
        <v>2.3125000000000001E-4</v>
      </c>
      <c r="F20" s="49">
        <v>5.1145833333333327E-4</v>
      </c>
      <c r="G20" s="49">
        <v>1.2333333333333335E-3</v>
      </c>
      <c r="H20" s="35">
        <v>2.6396990740740738E-3</v>
      </c>
      <c r="I20" s="35">
        <v>5.807986111111111E-3</v>
      </c>
      <c r="J20" s="92">
        <v>1.1949074074074075E-2</v>
      </c>
      <c r="K20" s="96">
        <v>2.3032175925925925E-2</v>
      </c>
      <c r="L20" s="66">
        <v>3.1516203703703703E-4</v>
      </c>
      <c r="M20" s="49">
        <v>6.0486111111111114E-4</v>
      </c>
      <c r="N20" s="49"/>
      <c r="O20" s="71"/>
      <c r="P20" s="66">
        <v>8.1296296296296292E-4</v>
      </c>
      <c r="Q20" s="49">
        <v>7.7013888888888889E-4</v>
      </c>
      <c r="R20" s="49"/>
      <c r="S20" s="71"/>
      <c r="T20" s="66">
        <v>3.1250000000000001E-4</v>
      </c>
      <c r="U20" s="49">
        <v>5.865740740740741E-4</v>
      </c>
      <c r="V20" s="92">
        <v>1.6081018518518519E-3</v>
      </c>
      <c r="W20" s="96">
        <v>3.3969907407407408E-3</v>
      </c>
      <c r="X20" s="66">
        <v>1.3943287037037036E-3</v>
      </c>
      <c r="Y20" s="49"/>
      <c r="Z20" s="96">
        <v>6.3605324074074068E-3</v>
      </c>
      <c r="AA20" s="82"/>
      <c r="AB20" s="50" t="str">
        <f t="shared" si="0"/>
        <v/>
      </c>
      <c r="AC20" s="50" t="str">
        <f t="shared" si="1"/>
        <v/>
      </c>
      <c r="AD20" s="50" t="str">
        <f t="shared" si="2"/>
        <v/>
      </c>
      <c r="AE20" s="50" t="str">
        <f t="shared" si="3"/>
        <v/>
      </c>
    </row>
    <row r="21" spans="1:31" customFormat="1" ht="15" customHeight="1" x14ac:dyDescent="0.2">
      <c r="A21" s="56" t="s">
        <v>296</v>
      </c>
      <c r="B21" s="45">
        <v>11</v>
      </c>
      <c r="C21" s="45">
        <v>2014</v>
      </c>
      <c r="D21" s="62"/>
      <c r="E21" s="67"/>
      <c r="F21" s="46">
        <v>6.4594907407407407E-4</v>
      </c>
      <c r="G21" s="46"/>
      <c r="H21" s="46"/>
      <c r="I21" s="46"/>
      <c r="J21" s="46"/>
      <c r="K21" s="72"/>
      <c r="L21" s="67"/>
      <c r="M21" s="46">
        <v>6.8865740740740736E-4</v>
      </c>
      <c r="N21" s="46"/>
      <c r="O21" s="72"/>
      <c r="P21" s="67"/>
      <c r="Q21" s="46">
        <v>9.453703703703704E-4</v>
      </c>
      <c r="R21" s="46"/>
      <c r="S21" s="72"/>
      <c r="T21" s="67">
        <v>3.371527777777778E-4</v>
      </c>
      <c r="U21" s="46"/>
      <c r="V21" s="46"/>
      <c r="W21" s="72"/>
      <c r="X21" s="67"/>
      <c r="Y21" s="46"/>
      <c r="Z21" s="72"/>
      <c r="AA21" s="83"/>
      <c r="AB21" s="47" t="str">
        <f t="shared" si="0"/>
        <v/>
      </c>
      <c r="AC21" s="47" t="str">
        <f t="shared" si="1"/>
        <v/>
      </c>
      <c r="AD21" s="47" t="str">
        <f t="shared" si="2"/>
        <v/>
      </c>
      <c r="AE21" s="47" t="str">
        <f t="shared" si="3"/>
        <v/>
      </c>
    </row>
    <row r="22" spans="1:31" customFormat="1" ht="15" customHeight="1" x14ac:dyDescent="0.2">
      <c r="A22" s="57" t="s">
        <v>249</v>
      </c>
      <c r="B22" s="38">
        <v>11</v>
      </c>
      <c r="C22" s="38">
        <v>2014</v>
      </c>
      <c r="D22" s="63"/>
      <c r="E22" s="68">
        <v>3.2662037037037035E-4</v>
      </c>
      <c r="F22" s="39">
        <v>8.4421296296296295E-4</v>
      </c>
      <c r="G22" s="39"/>
      <c r="H22" s="39"/>
      <c r="I22" s="39"/>
      <c r="J22" s="39"/>
      <c r="K22" s="73"/>
      <c r="L22" s="68">
        <v>4.5787037037037042E-4</v>
      </c>
      <c r="M22" s="39">
        <v>7.9259259259259268E-4</v>
      </c>
      <c r="N22" s="39"/>
      <c r="O22" s="73"/>
      <c r="P22" s="68"/>
      <c r="Q22" s="91">
        <v>7.4374999999999995E-4</v>
      </c>
      <c r="R22" s="39"/>
      <c r="S22" s="73"/>
      <c r="T22" s="68"/>
      <c r="U22" s="39"/>
      <c r="V22" s="39"/>
      <c r="W22" s="73"/>
      <c r="X22" s="68"/>
      <c r="Y22" s="39"/>
      <c r="Z22" s="73"/>
      <c r="AA22" s="84"/>
      <c r="AB22" s="40" t="str">
        <f t="shared" si="0"/>
        <v/>
      </c>
      <c r="AC22" s="40" t="str">
        <f t="shared" si="1"/>
        <v/>
      </c>
      <c r="AD22" s="40" t="str">
        <f t="shared" si="2"/>
        <v/>
      </c>
      <c r="AE22" s="40" t="str">
        <f t="shared" si="3"/>
        <v/>
      </c>
    </row>
    <row r="23" spans="1:31" customFormat="1" ht="15" customHeight="1" thickBot="1" x14ac:dyDescent="0.25">
      <c r="A23" s="55" t="s">
        <v>283</v>
      </c>
      <c r="B23" s="48">
        <v>11</v>
      </c>
      <c r="C23" s="48">
        <v>2014</v>
      </c>
      <c r="D23" s="61"/>
      <c r="E23" s="66">
        <v>4.1550925925925924E-4</v>
      </c>
      <c r="F23" s="49"/>
      <c r="G23" s="49"/>
      <c r="H23" s="49"/>
      <c r="I23" s="49"/>
      <c r="J23" s="49"/>
      <c r="K23" s="71"/>
      <c r="L23" s="66"/>
      <c r="M23" s="49"/>
      <c r="N23" s="49"/>
      <c r="O23" s="71"/>
      <c r="P23" s="66"/>
      <c r="Q23" s="49"/>
      <c r="R23" s="49"/>
      <c r="S23" s="71"/>
      <c r="T23" s="66"/>
      <c r="U23" s="49"/>
      <c r="V23" s="49"/>
      <c r="W23" s="71"/>
      <c r="X23" s="66"/>
      <c r="Y23" s="49"/>
      <c r="Z23" s="71"/>
      <c r="AA23" s="82"/>
      <c r="AB23" s="50" t="str">
        <f>IF($H23="","",IF($H23&lt;180/24/3600,"Y",""))</f>
        <v/>
      </c>
      <c r="AC23" s="50" t="str">
        <f>IF($O23="","",IF($O23&lt;200/24/3600,"Y",""))</f>
        <v/>
      </c>
      <c r="AD23" s="50" t="str">
        <f>IF($S23="","",IF($S23&lt;225/24/3600,"Y",""))</f>
        <v/>
      </c>
      <c r="AE23" s="50" t="str">
        <f>IF($W23="","",IF($W23&lt;210/24/3600,"Y",""))</f>
        <v/>
      </c>
    </row>
    <row r="24" spans="1:31" customFormat="1" ht="15" customHeight="1" x14ac:dyDescent="0.2">
      <c r="A24" s="56" t="s">
        <v>250</v>
      </c>
      <c r="B24" s="45">
        <v>11</v>
      </c>
      <c r="C24" s="45">
        <v>2014</v>
      </c>
      <c r="D24" s="62"/>
      <c r="E24" s="67">
        <v>3.1469907407407412E-4</v>
      </c>
      <c r="F24" s="46">
        <v>7.0347222222222219E-4</v>
      </c>
      <c r="G24" s="46"/>
      <c r="H24" s="46"/>
      <c r="I24" s="46"/>
      <c r="J24" s="46"/>
      <c r="K24" s="72"/>
      <c r="L24" s="67"/>
      <c r="M24" s="46"/>
      <c r="N24" s="46"/>
      <c r="O24" s="72"/>
      <c r="P24" s="67"/>
      <c r="Q24" s="46"/>
      <c r="R24" s="46"/>
      <c r="S24" s="72"/>
      <c r="T24" s="67"/>
      <c r="U24" s="46"/>
      <c r="V24" s="46"/>
      <c r="W24" s="72"/>
      <c r="X24" s="67"/>
      <c r="Y24" s="46"/>
      <c r="Z24" s="72"/>
      <c r="AA24" s="83"/>
      <c r="AB24" s="47" t="str">
        <f t="shared" si="0"/>
        <v/>
      </c>
      <c r="AC24" s="47" t="str">
        <f t="shared" si="1"/>
        <v/>
      </c>
      <c r="AD24" s="47" t="str">
        <f t="shared" si="2"/>
        <v/>
      </c>
      <c r="AE24" s="47" t="str">
        <f t="shared" si="3"/>
        <v/>
      </c>
    </row>
    <row r="25" spans="1:31" customFormat="1" ht="15" customHeight="1" x14ac:dyDescent="0.2">
      <c r="A25" s="57" t="s">
        <v>251</v>
      </c>
      <c r="B25" s="38">
        <v>11</v>
      </c>
      <c r="C25" s="38">
        <v>2014</v>
      </c>
      <c r="D25" s="63" t="s">
        <v>1</v>
      </c>
      <c r="E25" s="68">
        <v>2.4571759259259262E-4</v>
      </c>
      <c r="F25" s="33">
        <v>4.7233796296296298E-4</v>
      </c>
      <c r="G25" s="33">
        <v>1.10625E-3</v>
      </c>
      <c r="H25" s="39">
        <v>2.2456018518518519E-3</v>
      </c>
      <c r="I25" s="33">
        <v>4.8540509259259257E-3</v>
      </c>
      <c r="J25" s="91">
        <v>9.8045138888888887E-3</v>
      </c>
      <c r="K25" s="95">
        <v>1.8317939814814815E-2</v>
      </c>
      <c r="L25" s="68">
        <v>3.5277777777777776E-4</v>
      </c>
      <c r="M25" s="33">
        <v>5.6099537037037034E-4</v>
      </c>
      <c r="N25" s="39">
        <v>1.3278935185185184E-3</v>
      </c>
      <c r="O25" s="95">
        <v>2.5999999999999999E-3</v>
      </c>
      <c r="P25" s="68"/>
      <c r="Q25" s="33">
        <v>6.8900462962962958E-4</v>
      </c>
      <c r="R25" s="91">
        <v>1.5255787037037037E-3</v>
      </c>
      <c r="S25" s="95">
        <v>3.1305555555555557E-3</v>
      </c>
      <c r="T25" s="68">
        <v>4.3275462962962961E-4</v>
      </c>
      <c r="U25" s="39">
        <v>6.2766203703703703E-4</v>
      </c>
      <c r="V25" s="39"/>
      <c r="W25" s="73"/>
      <c r="X25" s="68">
        <v>1.2902777777777776E-3</v>
      </c>
      <c r="Y25" s="39"/>
      <c r="Z25" s="95">
        <v>5.7269675925925925E-3</v>
      </c>
      <c r="AA25" s="84"/>
      <c r="AB25" s="40" t="str">
        <f t="shared" si="0"/>
        <v/>
      </c>
      <c r="AC25" s="40" t="str">
        <f t="shared" si="1"/>
        <v/>
      </c>
      <c r="AD25" s="40" t="str">
        <f t="shared" si="2"/>
        <v/>
      </c>
      <c r="AE25" s="40" t="str">
        <f t="shared" si="3"/>
        <v/>
      </c>
    </row>
    <row r="26" spans="1:31" customFormat="1" ht="15" customHeight="1" thickBot="1" x14ac:dyDescent="0.25">
      <c r="A26" s="55" t="s">
        <v>277</v>
      </c>
      <c r="B26" s="48">
        <v>11</v>
      </c>
      <c r="C26" s="48">
        <v>2013</v>
      </c>
      <c r="D26" s="61"/>
      <c r="E26" s="66"/>
      <c r="F26" s="49">
        <v>7.2442129629629636E-4</v>
      </c>
      <c r="G26" s="49"/>
      <c r="H26" s="49"/>
      <c r="I26" s="49"/>
      <c r="J26" s="49"/>
      <c r="K26" s="71"/>
      <c r="L26" s="66"/>
      <c r="M26" s="49">
        <v>6.9259259259259263E-4</v>
      </c>
      <c r="N26" s="49">
        <v>1.9390046296296297E-3</v>
      </c>
      <c r="O26" s="71"/>
      <c r="P26" s="66"/>
      <c r="Q26" s="49">
        <v>7.3969907407407404E-4</v>
      </c>
      <c r="R26" s="49"/>
      <c r="S26" s="71"/>
      <c r="T26" s="66">
        <v>4.1122685185185186E-4</v>
      </c>
      <c r="U26" s="49"/>
      <c r="V26" s="49"/>
      <c r="W26" s="71"/>
      <c r="X26" s="66"/>
      <c r="Y26" s="49"/>
      <c r="Z26" s="71"/>
      <c r="AA26" s="82"/>
      <c r="AB26" s="50" t="str">
        <f t="shared" si="0"/>
        <v/>
      </c>
      <c r="AC26" s="50" t="str">
        <f t="shared" si="1"/>
        <v/>
      </c>
      <c r="AD26" s="50" t="str">
        <f t="shared" si="2"/>
        <v/>
      </c>
      <c r="AE26" s="50" t="str">
        <f t="shared" si="3"/>
        <v/>
      </c>
    </row>
    <row r="27" spans="1:31" customFormat="1" ht="15" customHeight="1" x14ac:dyDescent="0.2">
      <c r="A27" s="56" t="s">
        <v>265</v>
      </c>
      <c r="B27" s="45">
        <v>12</v>
      </c>
      <c r="C27" s="45">
        <v>2013</v>
      </c>
      <c r="D27" s="62" t="s">
        <v>1</v>
      </c>
      <c r="E27" s="67"/>
      <c r="F27" s="46">
        <v>4.0914351851851854E-4</v>
      </c>
      <c r="G27" s="46">
        <v>9.2465277777777782E-4</v>
      </c>
      <c r="H27" s="36">
        <v>2.0765046296296295E-3</v>
      </c>
      <c r="I27" s="46">
        <v>5.0060185185185182E-3</v>
      </c>
      <c r="J27" s="46"/>
      <c r="K27" s="72"/>
      <c r="L27" s="67"/>
      <c r="M27" s="46">
        <v>5.3078703703703708E-4</v>
      </c>
      <c r="N27" s="46">
        <v>1.1744212962962962E-3</v>
      </c>
      <c r="O27" s="98">
        <v>2.4991898148148148E-3</v>
      </c>
      <c r="P27" s="67"/>
      <c r="Q27" s="46">
        <v>5.8680555555555558E-4</v>
      </c>
      <c r="R27" s="46">
        <v>1.3241898148148147E-3</v>
      </c>
      <c r="S27" s="98">
        <v>2.7640046296296297E-3</v>
      </c>
      <c r="T27" s="67"/>
      <c r="U27" s="46">
        <v>5.7291666666666667E-4</v>
      </c>
      <c r="V27" s="46"/>
      <c r="W27" s="72"/>
      <c r="X27" s="67">
        <v>1.1751157407407407E-3</v>
      </c>
      <c r="Y27" s="46"/>
      <c r="Z27" s="72"/>
      <c r="AA27" s="83"/>
      <c r="AB27" s="47" t="str">
        <f t="shared" si="0"/>
        <v/>
      </c>
      <c r="AC27" s="47" t="str">
        <f t="shared" si="1"/>
        <v/>
      </c>
      <c r="AD27" s="47" t="str">
        <f t="shared" si="2"/>
        <v/>
      </c>
      <c r="AE27" s="47" t="str">
        <f t="shared" si="3"/>
        <v/>
      </c>
    </row>
    <row r="28" spans="1:31" customFormat="1" ht="15" customHeight="1" x14ac:dyDescent="0.2">
      <c r="A28" s="57" t="s">
        <v>303</v>
      </c>
      <c r="B28" s="38">
        <v>12</v>
      </c>
      <c r="C28" s="38">
        <v>2013</v>
      </c>
      <c r="D28" s="63"/>
      <c r="E28" s="68"/>
      <c r="F28" s="39"/>
      <c r="G28" s="39">
        <v>1.2581018518518518E-3</v>
      </c>
      <c r="H28" s="39"/>
      <c r="I28" s="39"/>
      <c r="J28" s="39"/>
      <c r="K28" s="73"/>
      <c r="L28" s="68"/>
      <c r="M28" s="39"/>
      <c r="N28" s="39"/>
      <c r="O28" s="73"/>
      <c r="P28" s="68"/>
      <c r="Q28" s="39"/>
      <c r="R28" s="39"/>
      <c r="S28" s="73"/>
      <c r="T28" s="68"/>
      <c r="U28" s="39"/>
      <c r="V28" s="39"/>
      <c r="W28" s="73"/>
      <c r="X28" s="68"/>
      <c r="Y28" s="39"/>
      <c r="Z28" s="73"/>
      <c r="AA28" s="84"/>
      <c r="AB28" s="40" t="str">
        <f>IF($H28="","",IF($H28&lt;180/24/3600,"Y",""))</f>
        <v/>
      </c>
      <c r="AC28" s="40" t="str">
        <f>IF($O28="","",IF($O28&lt;200/24/3600,"Y",""))</f>
        <v/>
      </c>
      <c r="AD28" s="40" t="str">
        <f>IF($S28="","",IF($S28&lt;225/24/3600,"Y",""))</f>
        <v/>
      </c>
      <c r="AE28" s="40" t="str">
        <f>IF($W28="","",IF($W28&lt;210/24/3600,"Y",""))</f>
        <v/>
      </c>
    </row>
    <row r="29" spans="1:31" customFormat="1" ht="15" customHeight="1" thickBot="1" x14ac:dyDescent="0.25">
      <c r="A29" s="55" t="s">
        <v>279</v>
      </c>
      <c r="B29" s="48">
        <v>12</v>
      </c>
      <c r="C29" s="48">
        <v>2013</v>
      </c>
      <c r="D29" s="61" t="s">
        <v>1</v>
      </c>
      <c r="E29" s="66"/>
      <c r="F29" s="49">
        <v>5.7407407407407407E-4</v>
      </c>
      <c r="G29" s="49">
        <v>1.3570601851851851E-3</v>
      </c>
      <c r="H29" s="49"/>
      <c r="I29" s="49"/>
      <c r="J29" s="49"/>
      <c r="K29" s="71"/>
      <c r="L29" s="66"/>
      <c r="M29" s="49">
        <v>6.3726851851851857E-4</v>
      </c>
      <c r="N29" s="49"/>
      <c r="O29" s="71"/>
      <c r="P29" s="66"/>
      <c r="Q29" s="49">
        <v>6.2037037037037041E-4</v>
      </c>
      <c r="R29" s="49">
        <v>1.5348379629629631E-3</v>
      </c>
      <c r="S29" s="71"/>
      <c r="T29" s="66">
        <v>3.4687499999999996E-4</v>
      </c>
      <c r="U29" s="49"/>
      <c r="V29" s="49"/>
      <c r="W29" s="71"/>
      <c r="X29" s="66">
        <v>1.3923611111111109E-3</v>
      </c>
      <c r="Y29" s="49"/>
      <c r="Z29" s="71"/>
      <c r="AA29" s="82"/>
      <c r="AB29" s="50" t="str">
        <f t="shared" si="0"/>
        <v/>
      </c>
      <c r="AC29" s="50" t="str">
        <f t="shared" si="1"/>
        <v/>
      </c>
      <c r="AD29" s="50" t="str">
        <f t="shared" si="2"/>
        <v/>
      </c>
      <c r="AE29" s="50" t="str">
        <f t="shared" si="3"/>
        <v/>
      </c>
    </row>
    <row r="30" spans="1:31" customFormat="1" ht="15" customHeight="1" x14ac:dyDescent="0.2">
      <c r="A30" s="56" t="s">
        <v>257</v>
      </c>
      <c r="B30" s="45">
        <v>12</v>
      </c>
      <c r="C30" s="45">
        <v>2013</v>
      </c>
      <c r="D30" s="62" t="s">
        <v>1</v>
      </c>
      <c r="E30" s="67">
        <v>2.7025462962962967E-4</v>
      </c>
      <c r="F30" s="36">
        <v>4.703703703703704E-4</v>
      </c>
      <c r="G30" s="36">
        <v>1.1259259259259258E-3</v>
      </c>
      <c r="H30" s="36">
        <v>2.3418981481481481E-3</v>
      </c>
      <c r="I30" s="46"/>
      <c r="J30" s="46"/>
      <c r="K30" s="72"/>
      <c r="L30" s="67"/>
      <c r="M30" s="36">
        <v>5.5833333333333342E-4</v>
      </c>
      <c r="N30" s="46">
        <v>1.4193287037037037E-3</v>
      </c>
      <c r="O30" s="98">
        <v>2.7609953703703707E-3</v>
      </c>
      <c r="P30" s="67"/>
      <c r="Q30" s="36">
        <v>7.384259259259259E-4</v>
      </c>
      <c r="R30" s="37">
        <v>1.6259259259259258E-3</v>
      </c>
      <c r="S30" s="98">
        <v>3.3104166666666664E-3</v>
      </c>
      <c r="T30" s="67"/>
      <c r="U30" s="36">
        <v>5.6701388888888893E-4</v>
      </c>
      <c r="V30" s="37">
        <v>1.4504629629629629E-3</v>
      </c>
      <c r="W30" s="98">
        <v>3.090509259259259E-3</v>
      </c>
      <c r="X30" s="120">
        <v>1.2619212962962964E-3</v>
      </c>
      <c r="Y30" s="46"/>
      <c r="Z30" s="72"/>
      <c r="AA30" s="83"/>
      <c r="AB30" s="47" t="str">
        <f t="shared" si="0"/>
        <v/>
      </c>
      <c r="AC30" s="47" t="str">
        <f t="shared" si="1"/>
        <v/>
      </c>
      <c r="AD30" s="47" t="str">
        <f t="shared" si="2"/>
        <v/>
      </c>
      <c r="AE30" s="47" t="str">
        <f t="shared" si="3"/>
        <v/>
      </c>
    </row>
    <row r="31" spans="1:31" customFormat="1" ht="15" customHeight="1" x14ac:dyDescent="0.2">
      <c r="A31" s="57" t="s">
        <v>213</v>
      </c>
      <c r="B31" s="38">
        <v>12</v>
      </c>
      <c r="C31" s="38">
        <v>2012</v>
      </c>
      <c r="D31" s="63" t="s">
        <v>1</v>
      </c>
      <c r="E31" s="68"/>
      <c r="F31" s="33">
        <v>4.1238425925925926E-4</v>
      </c>
      <c r="G31" s="33">
        <v>1.0378472222222223E-3</v>
      </c>
      <c r="H31" s="33">
        <v>2.1828703703703702E-3</v>
      </c>
      <c r="I31" s="91">
        <v>4.6567129629629632E-3</v>
      </c>
      <c r="J31" s="91">
        <v>9.8372685185185195E-3</v>
      </c>
      <c r="K31" s="95">
        <v>1.8686226851851853E-2</v>
      </c>
      <c r="L31" s="68"/>
      <c r="M31" s="33">
        <v>5.1539351851851854E-4</v>
      </c>
      <c r="N31" s="39">
        <v>1.1005787037037039E-3</v>
      </c>
      <c r="O31" s="95">
        <v>2.3547453703703703E-3</v>
      </c>
      <c r="P31" s="68"/>
      <c r="Q31" s="39">
        <v>8.6006944444444444E-4</v>
      </c>
      <c r="R31" s="39"/>
      <c r="S31" s="73"/>
      <c r="T31" s="68">
        <v>3.2789351851851854E-4</v>
      </c>
      <c r="U31" s="33">
        <v>5.9305555555555565E-4</v>
      </c>
      <c r="V31" s="39"/>
      <c r="W31" s="73"/>
      <c r="X31" s="68">
        <v>1.5726851851851852E-3</v>
      </c>
      <c r="Y31" s="39"/>
      <c r="Z31" s="73"/>
      <c r="AA31" s="84"/>
      <c r="AB31" s="40" t="str">
        <f t="shared" si="0"/>
        <v/>
      </c>
      <c r="AC31" s="40" t="str">
        <f t="shared" si="1"/>
        <v/>
      </c>
      <c r="AD31" s="40" t="str">
        <f t="shared" si="2"/>
        <v/>
      </c>
      <c r="AE31" s="40" t="str">
        <f t="shared" si="3"/>
        <v/>
      </c>
    </row>
    <row r="32" spans="1:31" customFormat="1" ht="15" customHeight="1" thickBot="1" x14ac:dyDescent="0.25">
      <c r="A32" s="55" t="s">
        <v>234</v>
      </c>
      <c r="B32" s="48">
        <v>13</v>
      </c>
      <c r="C32" s="48">
        <v>2012</v>
      </c>
      <c r="D32" s="61" t="s">
        <v>1</v>
      </c>
      <c r="E32" s="66">
        <v>2.5613425925925923E-4</v>
      </c>
      <c r="F32" s="49">
        <v>4.3078703703703703E-4</v>
      </c>
      <c r="G32" s="49">
        <v>1.0074074074074074E-3</v>
      </c>
      <c r="H32" s="35">
        <v>2.2118055555555554E-3</v>
      </c>
      <c r="I32" s="49">
        <v>5.4271990740740739E-3</v>
      </c>
      <c r="J32" s="49">
        <v>1.0574768518518518E-2</v>
      </c>
      <c r="K32" s="71"/>
      <c r="L32" s="66"/>
      <c r="M32" s="35">
        <v>4.8483796296296296E-4</v>
      </c>
      <c r="N32" s="49">
        <v>1.1362268518518518E-3</v>
      </c>
      <c r="O32" s="94">
        <v>2.365509259259259E-3</v>
      </c>
      <c r="P32" s="66"/>
      <c r="Q32" s="49">
        <v>5.6747685185185189E-4</v>
      </c>
      <c r="R32" s="49">
        <v>1.2797453703703703E-3</v>
      </c>
      <c r="S32" s="94">
        <v>2.7709490740740741E-3</v>
      </c>
      <c r="T32" s="66">
        <v>3.8240740740740742E-4</v>
      </c>
      <c r="U32" s="35">
        <v>5.2245370370370369E-4</v>
      </c>
      <c r="V32" s="49">
        <v>1.3594907407407408E-3</v>
      </c>
      <c r="W32" s="71"/>
      <c r="X32" s="88">
        <v>1.0921296296296297E-3</v>
      </c>
      <c r="Y32" s="49">
        <v>2.6996527777777778E-3</v>
      </c>
      <c r="Z32" s="94">
        <v>5.4063657407407411E-3</v>
      </c>
      <c r="AA32" s="82"/>
      <c r="AB32" s="50" t="str">
        <f t="shared" si="0"/>
        <v/>
      </c>
      <c r="AC32" s="50" t="str">
        <f t="shared" si="1"/>
        <v/>
      </c>
      <c r="AD32" s="50" t="str">
        <f t="shared" si="2"/>
        <v/>
      </c>
      <c r="AE32" s="50" t="str">
        <f t="shared" si="3"/>
        <v/>
      </c>
    </row>
    <row r="33" spans="1:31" customFormat="1" ht="15" customHeight="1" x14ac:dyDescent="0.2">
      <c r="A33" s="56" t="s">
        <v>214</v>
      </c>
      <c r="B33" s="45">
        <v>13</v>
      </c>
      <c r="C33" s="45">
        <v>2012</v>
      </c>
      <c r="D33" s="62" t="s">
        <v>1</v>
      </c>
      <c r="E33" s="67">
        <v>2.28125E-4</v>
      </c>
      <c r="F33" s="36">
        <v>4.159722222222222E-4</v>
      </c>
      <c r="G33" s="46">
        <v>9.9027777777777786E-4</v>
      </c>
      <c r="H33" s="36">
        <v>2.2125000000000001E-3</v>
      </c>
      <c r="I33" s="46">
        <v>5.3625000000000001E-3</v>
      </c>
      <c r="J33" s="46">
        <v>1.1107175925925925E-2</v>
      </c>
      <c r="K33" s="72">
        <v>2.1030671296296297E-2</v>
      </c>
      <c r="L33" s="67"/>
      <c r="M33" s="46">
        <v>5.2662037037037033E-4</v>
      </c>
      <c r="N33" s="46">
        <v>1.2199074074074074E-3</v>
      </c>
      <c r="O33" s="72"/>
      <c r="P33" s="67"/>
      <c r="Q33" s="46">
        <v>5.2442129629629627E-4</v>
      </c>
      <c r="R33" s="36">
        <v>1.1501157407407406E-3</v>
      </c>
      <c r="S33" s="72">
        <v>2.6648148148148147E-3</v>
      </c>
      <c r="T33" s="67">
        <v>2.8182870370370373E-4</v>
      </c>
      <c r="U33" s="46">
        <v>4.8263888888888895E-4</v>
      </c>
      <c r="V33" s="46"/>
      <c r="W33" s="72"/>
      <c r="X33" s="67">
        <v>1.0572916666666667E-3</v>
      </c>
      <c r="Y33" s="46">
        <v>2.8571759259259262E-3</v>
      </c>
      <c r="Z33" s="72"/>
      <c r="AA33" s="83"/>
      <c r="AB33" s="47" t="str">
        <f t="shared" si="0"/>
        <v/>
      </c>
      <c r="AC33" s="47" t="str">
        <f t="shared" si="1"/>
        <v/>
      </c>
      <c r="AD33" s="47" t="str">
        <f t="shared" si="2"/>
        <v/>
      </c>
      <c r="AE33" s="47" t="str">
        <f t="shared" si="3"/>
        <v/>
      </c>
    </row>
    <row r="34" spans="1:31" customFormat="1" ht="15" customHeight="1" x14ac:dyDescent="0.2">
      <c r="A34" s="57" t="s">
        <v>268</v>
      </c>
      <c r="B34" s="38">
        <v>13</v>
      </c>
      <c r="C34" s="38">
        <v>2012</v>
      </c>
      <c r="D34" s="63" t="s">
        <v>1</v>
      </c>
      <c r="E34" s="68"/>
      <c r="F34" s="33">
        <v>3.6759259259259265E-4</v>
      </c>
      <c r="G34" s="33">
        <v>8.8136574074074083E-4</v>
      </c>
      <c r="H34" s="33">
        <v>1.8730324074074072E-3</v>
      </c>
      <c r="I34" s="39">
        <v>5.6535879629629636E-3</v>
      </c>
      <c r="J34" s="39"/>
      <c r="K34" s="73"/>
      <c r="L34" s="68"/>
      <c r="M34" s="33">
        <v>4.3668981481481477E-4</v>
      </c>
      <c r="N34" s="39">
        <v>9.6423611111111113E-4</v>
      </c>
      <c r="O34" s="73"/>
      <c r="P34" s="68"/>
      <c r="Q34" s="39">
        <v>6.7997685185185186E-4</v>
      </c>
      <c r="R34" s="39"/>
      <c r="S34" s="73"/>
      <c r="T34" s="68"/>
      <c r="U34" s="33">
        <v>4.1863425925925927E-4</v>
      </c>
      <c r="V34" s="39"/>
      <c r="W34" s="73"/>
      <c r="X34" s="89">
        <v>1.0039351851851852E-3</v>
      </c>
      <c r="Y34" s="39"/>
      <c r="Z34" s="73"/>
      <c r="AA34" s="84"/>
      <c r="AB34" s="40" t="str">
        <f t="shared" ref="AB34:AB37" si="8">IF($H34="","",IF($H34&lt;175/24/3600,"Y",""))</f>
        <v>Y</v>
      </c>
      <c r="AC34" s="40" t="str">
        <f t="shared" ref="AC34:AC37" si="9">IF($O34="","",IF($O34&lt;195/24/3600,"Y",""))</f>
        <v/>
      </c>
      <c r="AD34" s="40" t="str">
        <f t="shared" ref="AD34:AD37" si="10">IF($S34="","",IF($S34&lt;220/24/3600,"Y",""))</f>
        <v/>
      </c>
      <c r="AE34" s="40" t="str">
        <f t="shared" ref="AE34:AE37" si="11">IF($W34="","",IF($W34&lt;205/24/3600,"Y",""))</f>
        <v/>
      </c>
    </row>
    <row r="35" spans="1:31" customFormat="1" ht="15" customHeight="1" thickBot="1" x14ac:dyDescent="0.25">
      <c r="A35" s="55" t="s">
        <v>218</v>
      </c>
      <c r="B35" s="48">
        <v>13</v>
      </c>
      <c r="C35" s="48">
        <v>2011</v>
      </c>
      <c r="D35" s="61" t="s">
        <v>1</v>
      </c>
      <c r="E35" s="66"/>
      <c r="F35" s="49">
        <v>4.4178240740740744E-4</v>
      </c>
      <c r="G35" s="49">
        <v>1.1922453703703702E-3</v>
      </c>
      <c r="H35" s="49">
        <v>2.4719907407407407E-3</v>
      </c>
      <c r="I35" s="49"/>
      <c r="J35" s="49"/>
      <c r="K35" s="71"/>
      <c r="L35" s="66"/>
      <c r="M35" s="49">
        <v>5.2615740740740748E-4</v>
      </c>
      <c r="N35" s="49">
        <v>1.1623842592592593E-3</v>
      </c>
      <c r="O35" s="71">
        <v>2.7081018518518517E-3</v>
      </c>
      <c r="P35" s="66"/>
      <c r="Q35" s="49">
        <v>6.7048611111111117E-4</v>
      </c>
      <c r="R35" s="49"/>
      <c r="S35" s="71"/>
      <c r="T35" s="66">
        <v>3.586805555555555E-4</v>
      </c>
      <c r="U35" s="49">
        <v>6.56712962962963E-4</v>
      </c>
      <c r="V35" s="49"/>
      <c r="W35" s="71"/>
      <c r="X35" s="66"/>
      <c r="Y35" s="49"/>
      <c r="Z35" s="71"/>
      <c r="AA35" s="82"/>
      <c r="AB35" s="50" t="str">
        <f t="shared" si="8"/>
        <v/>
      </c>
      <c r="AC35" s="50" t="str">
        <f t="shared" si="9"/>
        <v/>
      </c>
      <c r="AD35" s="50" t="str">
        <f t="shared" si="10"/>
        <v/>
      </c>
      <c r="AE35" s="50" t="str">
        <f t="shared" si="11"/>
        <v/>
      </c>
    </row>
    <row r="36" spans="1:31" customFormat="1" ht="15" customHeight="1" x14ac:dyDescent="0.2">
      <c r="A36" s="56" t="s">
        <v>245</v>
      </c>
      <c r="B36" s="45">
        <v>14</v>
      </c>
      <c r="C36" s="45">
        <v>2011</v>
      </c>
      <c r="D36" s="62" t="s">
        <v>1</v>
      </c>
      <c r="E36" s="67">
        <v>3.6793981481481481E-4</v>
      </c>
      <c r="F36" s="46">
        <v>3.6944444444444449E-4</v>
      </c>
      <c r="G36" s="46">
        <v>8.17824074074074E-4</v>
      </c>
      <c r="H36" s="36">
        <v>1.8467592592592594E-3</v>
      </c>
      <c r="I36" s="46">
        <v>4.1743055555555561E-3</v>
      </c>
      <c r="J36" s="46">
        <v>8.7413194444444439E-3</v>
      </c>
      <c r="K36" s="72">
        <v>1.9035416666666669E-2</v>
      </c>
      <c r="L36" s="67">
        <v>3.6712962962962958E-4</v>
      </c>
      <c r="M36" s="36">
        <v>4.4537037037037033E-4</v>
      </c>
      <c r="N36" s="46">
        <v>9.5960648148148142E-4</v>
      </c>
      <c r="O36" s="93">
        <v>2.0774305555555555E-3</v>
      </c>
      <c r="P36" s="67"/>
      <c r="Q36" s="46">
        <v>5.0671296296296304E-4</v>
      </c>
      <c r="R36" s="46">
        <v>1.1662037037037036E-3</v>
      </c>
      <c r="S36" s="93">
        <v>2.3354166666666666E-3</v>
      </c>
      <c r="T36" s="67">
        <v>3.1585648148148147E-4</v>
      </c>
      <c r="U36" s="46">
        <v>4.0914351851851854E-4</v>
      </c>
      <c r="V36" s="46">
        <v>1.0127314814814814E-3</v>
      </c>
      <c r="W36" s="72"/>
      <c r="X36" s="67">
        <v>9.4398148148148152E-4</v>
      </c>
      <c r="Y36" s="46">
        <v>2.1179398148148151E-3</v>
      </c>
      <c r="Z36" s="72"/>
      <c r="AA36" s="83"/>
      <c r="AB36" s="47" t="str">
        <f t="shared" si="8"/>
        <v>Y</v>
      </c>
      <c r="AC36" s="47" t="str">
        <f t="shared" si="9"/>
        <v>Y</v>
      </c>
      <c r="AD36" s="47" t="str">
        <f t="shared" si="10"/>
        <v>Y</v>
      </c>
      <c r="AE36" s="47" t="str">
        <f t="shared" si="11"/>
        <v/>
      </c>
    </row>
    <row r="37" spans="1:31" customFormat="1" ht="15" customHeight="1" x14ac:dyDescent="0.2">
      <c r="A37" s="57" t="s">
        <v>278</v>
      </c>
      <c r="B37" s="38">
        <v>13</v>
      </c>
      <c r="C37" s="38">
        <v>2011</v>
      </c>
      <c r="D37" s="63"/>
      <c r="E37" s="68"/>
      <c r="F37" s="39">
        <v>6.68287037037037E-4</v>
      </c>
      <c r="G37" s="39"/>
      <c r="H37" s="39"/>
      <c r="I37" s="39"/>
      <c r="J37" s="39"/>
      <c r="K37" s="73"/>
      <c r="L37" s="68"/>
      <c r="M37" s="39"/>
      <c r="N37" s="39"/>
      <c r="O37" s="73"/>
      <c r="P37" s="68"/>
      <c r="Q37" s="39"/>
      <c r="R37" s="39"/>
      <c r="S37" s="73"/>
      <c r="T37" s="68"/>
      <c r="U37" s="39"/>
      <c r="V37" s="39"/>
      <c r="W37" s="73"/>
      <c r="X37" s="68"/>
      <c r="Y37" s="39"/>
      <c r="Z37" s="73"/>
      <c r="AA37" s="84"/>
      <c r="AB37" s="40" t="str">
        <f t="shared" si="8"/>
        <v/>
      </c>
      <c r="AC37" s="40" t="str">
        <f t="shared" si="9"/>
        <v/>
      </c>
      <c r="AD37" s="40" t="str">
        <f t="shared" si="10"/>
        <v/>
      </c>
      <c r="AE37" s="40" t="str">
        <f t="shared" si="11"/>
        <v/>
      </c>
    </row>
    <row r="38" spans="1:31" customFormat="1" ht="15" customHeight="1" thickBot="1" x14ac:dyDescent="0.25">
      <c r="A38" s="55" t="s">
        <v>246</v>
      </c>
      <c r="B38" s="48">
        <v>15</v>
      </c>
      <c r="C38" s="48">
        <v>2010</v>
      </c>
      <c r="D38" s="61" t="s">
        <v>1</v>
      </c>
      <c r="E38" s="66">
        <v>2.6585648148148144E-4</v>
      </c>
      <c r="F38" s="49">
        <v>3.6435185185185187E-4</v>
      </c>
      <c r="G38" s="49">
        <v>8.0949074074074072E-4</v>
      </c>
      <c r="H38" s="49">
        <v>1.742361111111111E-3</v>
      </c>
      <c r="I38" s="49">
        <v>3.5509259259259261E-3</v>
      </c>
      <c r="J38" s="49">
        <v>7.6420138888888883E-3</v>
      </c>
      <c r="K38" s="71">
        <v>1.4481031061656614E-2</v>
      </c>
      <c r="L38" s="66">
        <v>3.155092592592593E-4</v>
      </c>
      <c r="M38" s="49">
        <v>4.2743055555555557E-4</v>
      </c>
      <c r="N38" s="49">
        <v>9.1238425925925927E-4</v>
      </c>
      <c r="O38" s="71">
        <v>1.9582175925925926E-3</v>
      </c>
      <c r="P38" s="66"/>
      <c r="Q38" s="49">
        <v>5.4374999999999996E-4</v>
      </c>
      <c r="R38" s="92">
        <v>1.1798611111111111E-3</v>
      </c>
      <c r="S38" s="96">
        <v>2.5053240740740743E-3</v>
      </c>
      <c r="T38" s="66"/>
      <c r="U38" s="49">
        <v>3.8553240740740741E-4</v>
      </c>
      <c r="V38" s="49">
        <v>8.9548611111111122E-4</v>
      </c>
      <c r="W38" s="71">
        <v>2.1214120370370371E-3</v>
      </c>
      <c r="X38" s="66">
        <v>9.3564814814814823E-4</v>
      </c>
      <c r="Y38" s="49">
        <v>2.0017361111111108E-3</v>
      </c>
      <c r="Z38" s="71">
        <v>4.3631944444444447E-3</v>
      </c>
      <c r="AA38" s="82" t="s">
        <v>201</v>
      </c>
      <c r="AB38" s="50" t="str">
        <f t="shared" ref="AB38:AB42" si="12">IF($H38="","",IF($H38&lt;175/24/3600,"Y",""))</f>
        <v>Y</v>
      </c>
      <c r="AC38" s="50" t="str">
        <f t="shared" ref="AC38:AC42" si="13">IF($O38="","",IF($O38&lt;195/24/3600,"Y",""))</f>
        <v>Y</v>
      </c>
      <c r="AD38" s="50" t="str">
        <f t="shared" ref="AD38:AD42" si="14">IF($S38="","",IF($S38&lt;220/24/3600,"Y",""))</f>
        <v>Y</v>
      </c>
      <c r="AE38" s="50" t="str">
        <f t="shared" ref="AE38:AE42" si="15">IF($W38="","",IF($W38&lt;205/24/3600,"Y",""))</f>
        <v>Y</v>
      </c>
    </row>
    <row r="39" spans="1:31" customFormat="1" ht="15" customHeight="1" x14ac:dyDescent="0.2">
      <c r="A39" s="56" t="s">
        <v>205</v>
      </c>
      <c r="B39" s="45">
        <v>15</v>
      </c>
      <c r="C39" s="45">
        <v>2009</v>
      </c>
      <c r="D39" s="62" t="s">
        <v>1</v>
      </c>
      <c r="E39" s="67"/>
      <c r="F39" s="46">
        <v>3.0694444444444443E-4</v>
      </c>
      <c r="G39" s="46">
        <v>6.8483796296296294E-4</v>
      </c>
      <c r="H39" s="46">
        <v>1.5570601851851852E-3</v>
      </c>
      <c r="I39" s="46">
        <v>3.5050925925925922E-3</v>
      </c>
      <c r="J39" s="36">
        <v>8.0021990740740748E-3</v>
      </c>
      <c r="K39" s="72">
        <v>1.4720601851851851E-2</v>
      </c>
      <c r="L39" s="67"/>
      <c r="M39" s="46">
        <v>3.6180555555555553E-4</v>
      </c>
      <c r="N39" s="46">
        <v>8.0347222222222224E-4</v>
      </c>
      <c r="O39" s="72">
        <v>1.8062500000000001E-3</v>
      </c>
      <c r="P39" s="67"/>
      <c r="Q39" s="36">
        <v>3.9826388888888886E-4</v>
      </c>
      <c r="R39" s="46">
        <v>9.1550925925925914E-4</v>
      </c>
      <c r="S39" s="93">
        <v>2.0452546296296295E-3</v>
      </c>
      <c r="T39" s="67"/>
      <c r="U39" s="46">
        <v>3.5740740740740741E-4</v>
      </c>
      <c r="V39" s="36">
        <v>9.430555555555556E-4</v>
      </c>
      <c r="W39" s="72"/>
      <c r="X39" s="67">
        <v>7.8530092592592584E-4</v>
      </c>
      <c r="Y39" s="46">
        <v>1.7975694444444445E-3</v>
      </c>
      <c r="Z39" s="72">
        <v>4.3170138888888885E-3</v>
      </c>
      <c r="AA39" s="83" t="s">
        <v>201</v>
      </c>
      <c r="AB39" s="47" t="str">
        <f t="shared" si="12"/>
        <v>Y</v>
      </c>
      <c r="AC39" s="47" t="str">
        <f t="shared" si="13"/>
        <v>Y</v>
      </c>
      <c r="AD39" s="47" t="str">
        <f t="shared" si="14"/>
        <v>Y</v>
      </c>
      <c r="AE39" s="47" t="str">
        <f t="shared" si="15"/>
        <v/>
      </c>
    </row>
    <row r="40" spans="1:31" ht="15" customHeight="1" x14ac:dyDescent="0.2">
      <c r="A40" s="57" t="s">
        <v>126</v>
      </c>
      <c r="B40" s="38">
        <v>17</v>
      </c>
      <c r="C40" s="38">
        <v>2007</v>
      </c>
      <c r="D40" s="63" t="s">
        <v>1</v>
      </c>
      <c r="E40" s="68">
        <v>2.5428240740740739E-4</v>
      </c>
      <c r="F40" s="39">
        <v>3.1608796296296295E-4</v>
      </c>
      <c r="G40" s="39">
        <v>6.9826388888888889E-4</v>
      </c>
      <c r="H40" s="39">
        <v>1.5519675925925926E-3</v>
      </c>
      <c r="I40" s="39">
        <v>3.4966435185185187E-3</v>
      </c>
      <c r="J40" s="39">
        <v>7.3175925925925917E-3</v>
      </c>
      <c r="K40" s="73">
        <v>1.4339583333333334E-2</v>
      </c>
      <c r="L40" s="68">
        <v>2.8796296296296296E-4</v>
      </c>
      <c r="M40" s="39">
        <v>3.7534722222222223E-4</v>
      </c>
      <c r="N40" s="39">
        <v>8.1701388888888893E-4</v>
      </c>
      <c r="O40" s="73">
        <v>1.8166666666666667E-3</v>
      </c>
      <c r="P40" s="68"/>
      <c r="Q40" s="39">
        <v>3.9826388888888881E-4</v>
      </c>
      <c r="R40" s="39">
        <v>8.8101851851851861E-4</v>
      </c>
      <c r="S40" s="73">
        <v>1.9300925925925926E-3</v>
      </c>
      <c r="T40" s="68">
        <v>2.564814814814815E-4</v>
      </c>
      <c r="U40" s="39">
        <v>3.5150462962962962E-4</v>
      </c>
      <c r="V40" s="39">
        <v>9.1481481481481481E-4</v>
      </c>
      <c r="W40" s="73">
        <v>2.0329861111111113E-3</v>
      </c>
      <c r="X40" s="68">
        <v>8.0844907407407406E-4</v>
      </c>
      <c r="Y40" s="39">
        <v>1.9603009259259261E-3</v>
      </c>
      <c r="Z40" s="73">
        <v>3.9329861111111111E-3</v>
      </c>
      <c r="AA40" s="84" t="s">
        <v>201</v>
      </c>
      <c r="AB40" s="40" t="str">
        <f t="shared" si="12"/>
        <v>Y</v>
      </c>
      <c r="AC40" s="40" t="str">
        <f t="shared" si="13"/>
        <v>Y</v>
      </c>
      <c r="AD40" s="40" t="str">
        <f t="shared" si="14"/>
        <v>Y</v>
      </c>
      <c r="AE40" s="40" t="str">
        <f t="shared" si="15"/>
        <v>Y</v>
      </c>
    </row>
    <row r="41" spans="1:31" ht="15" customHeight="1" thickBot="1" x14ac:dyDescent="0.25">
      <c r="A41" s="55" t="s">
        <v>135</v>
      </c>
      <c r="B41" s="48">
        <v>18</v>
      </c>
      <c r="C41" s="48">
        <v>2007</v>
      </c>
      <c r="D41" s="61" t="s">
        <v>1</v>
      </c>
      <c r="E41" s="66">
        <v>2.5462962962962961E-4</v>
      </c>
      <c r="F41" s="49">
        <v>3.043981481481482E-4</v>
      </c>
      <c r="G41" s="49">
        <v>6.7025462962962959E-4</v>
      </c>
      <c r="H41" s="49">
        <v>1.533912037037037E-3</v>
      </c>
      <c r="I41" s="49">
        <v>3.3239583333333333E-3</v>
      </c>
      <c r="J41" s="49">
        <v>7.4043981481481469E-3</v>
      </c>
      <c r="K41" s="71">
        <v>1.3625E-2</v>
      </c>
      <c r="L41" s="66">
        <v>2.670138888888889E-4</v>
      </c>
      <c r="M41" s="49">
        <v>3.3217592592592592E-4</v>
      </c>
      <c r="N41" s="49">
        <v>7.4675925925925919E-4</v>
      </c>
      <c r="O41" s="71">
        <v>1.6461805555555555E-3</v>
      </c>
      <c r="P41" s="66">
        <v>3.9432870370370376E-4</v>
      </c>
      <c r="Q41" s="49">
        <v>3.8946759259259262E-4</v>
      </c>
      <c r="R41" s="49">
        <v>8.7789351851851841E-4</v>
      </c>
      <c r="S41" s="71">
        <v>2.2552083333333335E-3</v>
      </c>
      <c r="T41" s="66">
        <v>3.7291666666666663E-4</v>
      </c>
      <c r="U41" s="49">
        <v>3.2511574074074073E-4</v>
      </c>
      <c r="V41" s="49">
        <v>7.4502314814814819E-4</v>
      </c>
      <c r="W41" s="71">
        <v>1.8199074074074075E-3</v>
      </c>
      <c r="X41" s="66">
        <v>7.5162037037037038E-4</v>
      </c>
      <c r="Y41" s="49">
        <v>1.7244212962962964E-3</v>
      </c>
      <c r="Z41" s="71">
        <v>3.7306712962962962E-3</v>
      </c>
      <c r="AA41" s="82" t="s">
        <v>201</v>
      </c>
      <c r="AB41" s="50" t="str">
        <f t="shared" si="12"/>
        <v>Y</v>
      </c>
      <c r="AC41" s="50" t="str">
        <f t="shared" si="13"/>
        <v>Y</v>
      </c>
      <c r="AD41" s="50" t="str">
        <f t="shared" si="14"/>
        <v>Y</v>
      </c>
      <c r="AE41" s="50" t="str">
        <f t="shared" si="15"/>
        <v>Y</v>
      </c>
    </row>
    <row r="42" spans="1:31" customFormat="1" ht="15" customHeight="1" x14ac:dyDescent="0.2">
      <c r="A42" s="56" t="s">
        <v>198</v>
      </c>
      <c r="B42" s="45">
        <v>18</v>
      </c>
      <c r="C42" s="45">
        <v>2007</v>
      </c>
      <c r="D42" s="62" t="s">
        <v>1</v>
      </c>
      <c r="E42" s="67"/>
      <c r="F42" s="46">
        <v>3.1863425925925928E-4</v>
      </c>
      <c r="G42" s="46">
        <v>7.0740740740740736E-4</v>
      </c>
      <c r="H42" s="46">
        <v>1.8663194444444445E-3</v>
      </c>
      <c r="I42" s="46">
        <v>4.0759259259259264E-3</v>
      </c>
      <c r="J42" s="46"/>
      <c r="K42" s="72"/>
      <c r="L42" s="67"/>
      <c r="M42" s="46">
        <v>3.9456018518518524E-4</v>
      </c>
      <c r="N42" s="46">
        <v>8.7222222222222226E-4</v>
      </c>
      <c r="O42" s="72">
        <v>2.4052083333333334E-3</v>
      </c>
      <c r="P42" s="67"/>
      <c r="Q42" s="46">
        <v>4.2499999999999998E-4</v>
      </c>
      <c r="R42" s="46">
        <v>9.4675925925925928E-4</v>
      </c>
      <c r="S42" s="72">
        <v>2.4225694444444446E-3</v>
      </c>
      <c r="T42" s="67"/>
      <c r="U42" s="46">
        <v>3.5324074074074077E-4</v>
      </c>
      <c r="V42" s="46">
        <v>8.3032407407407404E-4</v>
      </c>
      <c r="W42" s="72"/>
      <c r="X42" s="67">
        <v>8.4432870370370369E-4</v>
      </c>
      <c r="Y42" s="46"/>
      <c r="Z42" s="72"/>
      <c r="AA42" s="83" t="s">
        <v>201</v>
      </c>
      <c r="AB42" s="47" t="str">
        <f t="shared" si="12"/>
        <v>Y</v>
      </c>
      <c r="AC42" s="47" t="str">
        <f t="shared" si="13"/>
        <v/>
      </c>
      <c r="AD42" s="47" t="str">
        <f t="shared" si="14"/>
        <v>Y</v>
      </c>
      <c r="AE42" s="47" t="str">
        <f t="shared" si="15"/>
        <v/>
      </c>
    </row>
    <row r="43" spans="1:31" customFormat="1" ht="15" customHeight="1" x14ac:dyDescent="0.2">
      <c r="A43" s="57" t="s">
        <v>288</v>
      </c>
      <c r="B43" s="38">
        <v>33</v>
      </c>
      <c r="C43" s="38">
        <v>1992</v>
      </c>
      <c r="D43" s="63"/>
      <c r="E43" s="68"/>
      <c r="F43" s="91">
        <v>4.5671296296296296E-4</v>
      </c>
      <c r="G43" s="39">
        <v>8.9722222222222221E-4</v>
      </c>
      <c r="H43" s="91">
        <v>2.0748842592592594E-3</v>
      </c>
      <c r="I43" s="91">
        <v>4.9593750000000002E-3</v>
      </c>
      <c r="J43" s="91">
        <v>1.0140046296296296E-2</v>
      </c>
      <c r="K43" s="95">
        <v>1.9130092592592591E-2</v>
      </c>
      <c r="L43" s="68"/>
      <c r="M43" s="39"/>
      <c r="N43" s="39"/>
      <c r="O43" s="95">
        <v>2.6306712962962963E-3</v>
      </c>
      <c r="P43" s="68"/>
      <c r="Q43" s="91">
        <v>5.831018518518519E-4</v>
      </c>
      <c r="R43" s="39">
        <v>1.1209490740740741E-3</v>
      </c>
      <c r="S43" s="95">
        <v>2.4921296296296297E-3</v>
      </c>
      <c r="T43" s="68"/>
      <c r="U43" s="39"/>
      <c r="V43" s="91">
        <v>1.1344907407407408E-3</v>
      </c>
      <c r="W43" s="95">
        <v>2.9925925925925927E-3</v>
      </c>
      <c r="X43" s="68"/>
      <c r="Y43" s="39"/>
      <c r="Z43" s="73"/>
      <c r="AA43" s="84"/>
      <c r="AB43" s="40" t="str">
        <f>IF($H43="","",IF($H43&lt;180/24/3600,"Y",""))</f>
        <v>Y</v>
      </c>
      <c r="AC43" s="40" t="str">
        <f>IF($O43="","",IF($O43&lt;200/24/3600,"Y",""))</f>
        <v/>
      </c>
      <c r="AD43" s="40" t="str">
        <f>IF($S43="","",IF($S43&lt;225/24/3600,"Y",""))</f>
        <v>Y</v>
      </c>
      <c r="AE43" s="40" t="str">
        <f>IF($W43="","",IF($W43&lt;210/24/3600,"Y",""))</f>
        <v/>
      </c>
    </row>
    <row r="44" spans="1:31" customFormat="1" ht="15" customHeight="1" thickBot="1" x14ac:dyDescent="0.25">
      <c r="A44" s="55" t="s">
        <v>304</v>
      </c>
      <c r="B44" s="48">
        <v>34</v>
      </c>
      <c r="C44" s="48">
        <v>1991</v>
      </c>
      <c r="D44" s="61"/>
      <c r="E44" s="66"/>
      <c r="F44" s="49"/>
      <c r="G44" s="49">
        <v>8.9722222222222221E-4</v>
      </c>
      <c r="H44" s="49"/>
      <c r="I44" s="49"/>
      <c r="J44" s="49"/>
      <c r="K44" s="71"/>
      <c r="L44" s="66"/>
      <c r="M44" s="49"/>
      <c r="N44" s="49"/>
      <c r="O44" s="71"/>
      <c r="P44" s="66"/>
      <c r="Q44" s="49"/>
      <c r="R44" s="49"/>
      <c r="S44" s="71"/>
      <c r="T44" s="66"/>
      <c r="U44" s="49"/>
      <c r="V44" s="49"/>
      <c r="W44" s="71"/>
      <c r="X44" s="66"/>
      <c r="Y44" s="49"/>
      <c r="Z44" s="71"/>
      <c r="AA44" s="82"/>
      <c r="AB44" s="50" t="str">
        <f>IF($H44="","",IF($H44&lt;180/24/3600,"Y",""))</f>
        <v/>
      </c>
      <c r="AC44" s="50" t="str">
        <f>IF($O44="","",IF($O44&lt;200/24/3600,"Y",""))</f>
        <v/>
      </c>
      <c r="AD44" s="50" t="str">
        <f>IF($S44="","",IF($S44&lt;225/24/3600,"Y",""))</f>
        <v/>
      </c>
      <c r="AE44" s="50" t="str">
        <f>IF($W44="","",IF($W44&lt;210/24/3600,"Y",""))</f>
        <v/>
      </c>
    </row>
    <row r="45" spans="1:31" customFormat="1" ht="15" customHeight="1" x14ac:dyDescent="0.2">
      <c r="A45" s="56" t="s">
        <v>305</v>
      </c>
      <c r="B45" s="45">
        <v>47</v>
      </c>
      <c r="C45" s="45">
        <v>1978</v>
      </c>
      <c r="D45" s="62"/>
      <c r="E45" s="67"/>
      <c r="F45" s="37">
        <v>4.8819444444444442E-4</v>
      </c>
      <c r="G45" s="46">
        <v>9.3668981481481489E-4</v>
      </c>
      <c r="H45" s="37">
        <v>2.0570601851851852E-3</v>
      </c>
      <c r="I45" s="46"/>
      <c r="J45" s="46"/>
      <c r="K45" s="72"/>
      <c r="L45" s="67"/>
      <c r="M45" s="46"/>
      <c r="N45" s="46"/>
      <c r="O45" s="98">
        <v>2.5203703703703703E-3</v>
      </c>
      <c r="P45" s="67"/>
      <c r="Q45" s="37">
        <v>6.1319444444444442E-4</v>
      </c>
      <c r="R45" s="37">
        <v>1.1912037037037037E-3</v>
      </c>
      <c r="S45" s="98">
        <v>2.5064814814814815E-3</v>
      </c>
      <c r="T45" s="67"/>
      <c r="U45" s="46"/>
      <c r="V45" s="46"/>
      <c r="W45" s="72"/>
      <c r="X45" s="67"/>
      <c r="Y45" s="46"/>
      <c r="Z45" s="72"/>
      <c r="AA45" s="83"/>
      <c r="AB45" s="47" t="str">
        <f>IF($H45="","",IF($H45&lt;180/24/3600,"Y",""))</f>
        <v>Y</v>
      </c>
      <c r="AC45" s="47" t="str">
        <f>IF($O45="","",IF($O45&lt;200/24/3600,"Y",""))</f>
        <v/>
      </c>
      <c r="AD45" s="47" t="str">
        <f>IF($S45="","",IF($S45&lt;225/24/3600,"Y",""))</f>
        <v>Y</v>
      </c>
      <c r="AE45" s="47" t="str">
        <f>IF($W45="","",IF($W45&lt;210/24/3600,"Y",""))</f>
        <v/>
      </c>
    </row>
    <row r="46" spans="1:31" ht="15" customHeight="1" x14ac:dyDescent="0.2">
      <c r="A46" s="57" t="s">
        <v>88</v>
      </c>
      <c r="B46" s="38">
        <v>61</v>
      </c>
      <c r="C46" s="38">
        <v>1964</v>
      </c>
      <c r="D46" s="63" t="s">
        <v>1</v>
      </c>
      <c r="E46" s="68"/>
      <c r="F46" s="41">
        <v>4.5370370370370378E-4</v>
      </c>
      <c r="G46" s="41">
        <v>1.0290509259259259E-3</v>
      </c>
      <c r="H46" s="41">
        <v>2.2696759259259263E-3</v>
      </c>
      <c r="I46" s="41">
        <v>4.8071759259259265E-3</v>
      </c>
      <c r="J46" s="41">
        <v>1.0162615740740741E-2</v>
      </c>
      <c r="K46" s="76">
        <v>1.9723611111111108E-2</v>
      </c>
      <c r="L46" s="68"/>
      <c r="M46" s="41">
        <v>5.6226851851851848E-4</v>
      </c>
      <c r="N46" s="41">
        <v>1.265625E-3</v>
      </c>
      <c r="O46" s="111">
        <v>2.6894675925925927E-3</v>
      </c>
      <c r="P46" s="68"/>
      <c r="Q46" s="41">
        <v>6.1111111111111099E-4</v>
      </c>
      <c r="R46" s="41">
        <v>1.4200231481481483E-3</v>
      </c>
      <c r="S46" s="76">
        <v>3.1733796296296297E-3</v>
      </c>
      <c r="T46" s="68"/>
      <c r="U46" s="41">
        <v>6.5231481481481477E-4</v>
      </c>
      <c r="V46" s="41">
        <v>1.4268518518518519E-3</v>
      </c>
      <c r="W46" s="76">
        <v>3.7457175925925926E-3</v>
      </c>
      <c r="X46" s="80">
        <v>1.2910879629629628E-3</v>
      </c>
      <c r="Y46" s="41">
        <v>2.8968750000000001E-3</v>
      </c>
      <c r="Z46" s="76">
        <v>6.1561342592592588E-3</v>
      </c>
      <c r="AA46" s="87"/>
      <c r="AB46" s="40"/>
      <c r="AC46" s="40"/>
      <c r="AD46" s="40"/>
      <c r="AE46" s="40"/>
    </row>
    <row r="47" spans="1:31" ht="15" customHeight="1" thickBot="1" x14ac:dyDescent="0.25">
      <c r="A47" s="57" t="s">
        <v>89</v>
      </c>
      <c r="B47" s="38">
        <v>67</v>
      </c>
      <c r="C47" s="38">
        <v>1958</v>
      </c>
      <c r="D47" s="63" t="s">
        <v>1</v>
      </c>
      <c r="E47" s="68"/>
      <c r="F47" s="41">
        <v>5.579861111111111E-4</v>
      </c>
      <c r="G47" s="41">
        <v>1.2770833333333334E-3</v>
      </c>
      <c r="H47" s="41">
        <v>2.7412037037037036E-3</v>
      </c>
      <c r="I47" s="41">
        <v>5.8302083333333331E-3</v>
      </c>
      <c r="J47" s="39">
        <v>1.1864583333333333E-2</v>
      </c>
      <c r="K47" s="73">
        <v>2.2645717592592592E-2</v>
      </c>
      <c r="L47" s="68"/>
      <c r="M47" s="39"/>
      <c r="N47" s="39"/>
      <c r="O47" s="73"/>
      <c r="P47" s="68"/>
      <c r="Q47" s="41">
        <v>6.7129629629629625E-4</v>
      </c>
      <c r="R47" s="41">
        <v>1.511574074074074E-3</v>
      </c>
      <c r="S47" s="76">
        <v>3.2210648148148151E-3</v>
      </c>
      <c r="T47" s="68"/>
      <c r="U47" s="41">
        <v>7.8414351851851854E-4</v>
      </c>
      <c r="V47" s="39"/>
      <c r="W47" s="73"/>
      <c r="X47" s="80">
        <v>1.483101851851852E-3</v>
      </c>
      <c r="Y47" s="41">
        <v>3.2049768518518525E-3</v>
      </c>
      <c r="Z47" s="73"/>
      <c r="AA47" s="87"/>
      <c r="AB47" s="40"/>
      <c r="AC47" s="40"/>
      <c r="AD47" s="40"/>
      <c r="AE47" s="40"/>
    </row>
    <row r="48" spans="1:31" ht="15" customHeight="1" thickBot="1" x14ac:dyDescent="0.25">
      <c r="A48" s="85" t="s">
        <v>85</v>
      </c>
      <c r="B48" s="5" t="s">
        <v>0</v>
      </c>
      <c r="C48" s="22" t="s">
        <v>132</v>
      </c>
      <c r="D48" s="86" t="s">
        <v>2</v>
      </c>
      <c r="E48" s="77" t="s">
        <v>21</v>
      </c>
      <c r="F48" s="5" t="s">
        <v>22</v>
      </c>
      <c r="G48" s="5" t="s">
        <v>6</v>
      </c>
      <c r="H48" s="5" t="s">
        <v>7</v>
      </c>
      <c r="I48" s="5" t="s">
        <v>8</v>
      </c>
      <c r="J48" s="5" t="s">
        <v>9</v>
      </c>
      <c r="K48" s="69" t="s">
        <v>10</v>
      </c>
      <c r="L48" s="77" t="s">
        <v>23</v>
      </c>
      <c r="M48" s="5" t="s">
        <v>24</v>
      </c>
      <c r="N48" s="5" t="s">
        <v>11</v>
      </c>
      <c r="O48" s="69" t="s">
        <v>12</v>
      </c>
      <c r="P48" s="77" t="s">
        <v>13</v>
      </c>
      <c r="Q48" s="5" t="s">
        <v>14</v>
      </c>
      <c r="R48" s="5" t="s">
        <v>15</v>
      </c>
      <c r="S48" s="69" t="s">
        <v>16</v>
      </c>
      <c r="T48" s="77" t="s">
        <v>17</v>
      </c>
      <c r="U48" s="5" t="s">
        <v>18</v>
      </c>
      <c r="V48" s="5" t="s">
        <v>19</v>
      </c>
      <c r="W48" s="69" t="s">
        <v>20</v>
      </c>
      <c r="X48" s="77" t="s">
        <v>3</v>
      </c>
      <c r="Y48" s="5" t="s">
        <v>4</v>
      </c>
      <c r="Z48" s="69" t="s">
        <v>5</v>
      </c>
      <c r="AA48" s="29">
        <v>15</v>
      </c>
      <c r="AB48" s="29" t="s">
        <v>189</v>
      </c>
      <c r="AC48" s="5" t="s">
        <v>191</v>
      </c>
      <c r="AD48" s="5" t="s">
        <v>192</v>
      </c>
      <c r="AE48" s="34" t="s">
        <v>190</v>
      </c>
    </row>
    <row r="49" spans="1:26" ht="18" customHeight="1" x14ac:dyDescent="0.2"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" customHeight="1" x14ac:dyDescent="0.2">
      <c r="A50" s="99">
        <v>45901</v>
      </c>
      <c r="B50" s="99"/>
      <c r="C50" s="99"/>
      <c r="D50" s="100"/>
      <c r="E50" s="27">
        <v>6.9432870370370362E-4</v>
      </c>
      <c r="F50" s="25" t="s">
        <v>114</v>
      </c>
      <c r="G50" s="25"/>
      <c r="H50" s="6">
        <v>6.9432870370370362E-4</v>
      </c>
      <c r="I50" s="25" t="s">
        <v>148</v>
      </c>
      <c r="J50" s="25"/>
      <c r="L50" s="27">
        <v>6.9432870370370362E-4</v>
      </c>
      <c r="M50" s="25" t="s">
        <v>114</v>
      </c>
      <c r="N50" s="25"/>
      <c r="O50" s="6">
        <v>6.9432870370370362E-4</v>
      </c>
      <c r="P50" s="25" t="s">
        <v>148</v>
      </c>
      <c r="Q50" s="25"/>
      <c r="T50" s="27">
        <v>6.9432870370370362E-4</v>
      </c>
      <c r="U50" s="25" t="s">
        <v>114</v>
      </c>
      <c r="V50" s="25"/>
      <c r="W50" s="6">
        <v>6.9432870370370362E-4</v>
      </c>
      <c r="X50" s="25" t="s">
        <v>148</v>
      </c>
      <c r="Y50" s="25"/>
    </row>
    <row r="51" spans="1:26" ht="6" customHeight="1" thickBot="1" x14ac:dyDescent="0.25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" customHeight="1" thickTop="1" thickBot="1" x14ac:dyDescent="0.25">
      <c r="A52" s="99"/>
      <c r="B52" s="99"/>
      <c r="C52" s="99"/>
      <c r="D52" s="100"/>
      <c r="E52" s="8">
        <v>6.9432870370370362E-4</v>
      </c>
      <c r="F52" s="25" t="s">
        <v>140</v>
      </c>
      <c r="G52" s="25"/>
      <c r="H52" s="7">
        <v>6.9432870370370362E-4</v>
      </c>
      <c r="I52" s="25" t="s">
        <v>141</v>
      </c>
      <c r="J52" s="25"/>
      <c r="L52" s="8">
        <v>6.9432870370370362E-4</v>
      </c>
      <c r="M52" s="25" t="s">
        <v>140</v>
      </c>
      <c r="N52" s="25"/>
      <c r="O52" s="7">
        <v>6.9432870370370362E-4</v>
      </c>
      <c r="P52" s="25" t="s">
        <v>141</v>
      </c>
      <c r="Q52" s="25"/>
      <c r="T52" s="8">
        <v>6.9432870370370362E-4</v>
      </c>
      <c r="U52" s="25" t="s">
        <v>140</v>
      </c>
      <c r="V52" s="25"/>
      <c r="W52" s="7">
        <v>6.9432870370370362E-4</v>
      </c>
      <c r="X52" s="25" t="s">
        <v>141</v>
      </c>
      <c r="Y52" s="25"/>
    </row>
    <row r="53" spans="1:26" ht="6" customHeight="1" thickTop="1" x14ac:dyDescent="0.2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" customHeight="1" x14ac:dyDescent="0.2">
      <c r="E54" s="9">
        <v>6.9432870370370362E-4</v>
      </c>
      <c r="F54" s="25" t="s">
        <v>146</v>
      </c>
      <c r="G54"/>
      <c r="H54" s="28">
        <v>6.9432870370370362E-4</v>
      </c>
      <c r="I54" s="25" t="s">
        <v>147</v>
      </c>
      <c r="J54"/>
      <c r="L54" s="9">
        <v>6.9432870370370362E-4</v>
      </c>
      <c r="M54" s="25" t="s">
        <v>146</v>
      </c>
      <c r="N54"/>
      <c r="O54" s="28">
        <v>6.9432870370370362E-4</v>
      </c>
      <c r="P54" s="25" t="s">
        <v>147</v>
      </c>
      <c r="Q54"/>
      <c r="T54" s="9">
        <v>6.9432870370370362E-4</v>
      </c>
      <c r="U54" s="25" t="s">
        <v>146</v>
      </c>
      <c r="V54"/>
      <c r="W54" s="28">
        <v>6.9432870370370362E-4</v>
      </c>
      <c r="X54" s="25" t="s">
        <v>147</v>
      </c>
      <c r="Y54"/>
    </row>
  </sheetData>
  <sortState xmlns:xlrd2="http://schemas.microsoft.com/office/spreadsheetml/2017/richdata2" ref="A40:Z42">
    <sortCondition descending="1" ref="C40:C42"/>
  </sortState>
  <mergeCells count="4">
    <mergeCell ref="E1:V1"/>
    <mergeCell ref="A52:D52"/>
    <mergeCell ref="AA2:AE2"/>
    <mergeCell ref="A50:D50"/>
  </mergeCells>
  <printOptions horizontalCentered="1"/>
  <pageMargins left="0.19685039370078741" right="0.19685039370078741" top="0.59055118110236227" bottom="0.19685039370078741" header="0.31496062992125984" footer="0"/>
  <pageSetup paperSize="9" scale="90" orientation="portrait" r:id="rId1"/>
  <headerFooter alignWithMargins="0">
    <oddHeader>&amp;C&amp;"Arial,Bold"&amp;16Mildenhall Sharks PBs - Male</oddHeader>
  </headerFooter>
  <colBreaks count="2" manualBreakCount="2">
    <brk id="11" max="1048575" man="1"/>
    <brk id="19" max="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C91"/>
  <sheetViews>
    <sheetView topLeftCell="A39" workbookViewId="0">
      <selection activeCell="A62" sqref="A62"/>
    </sheetView>
  </sheetViews>
  <sheetFormatPr defaultRowHeight="12.75" x14ac:dyDescent="0.2"/>
  <cols>
    <col min="1" max="1" width="13.42578125" bestFit="1" customWidth="1"/>
    <col min="2" max="2" width="49.28515625" bestFit="1" customWidth="1"/>
  </cols>
  <sheetData>
    <row r="1" spans="1:3" ht="15" x14ac:dyDescent="0.2">
      <c r="A1" s="26" t="s">
        <v>30</v>
      </c>
      <c r="B1" s="26" t="s">
        <v>75</v>
      </c>
      <c r="C1" s="26" t="s">
        <v>163</v>
      </c>
    </row>
    <row r="2" spans="1:3" x14ac:dyDescent="0.2">
      <c r="A2" s="16" t="s">
        <v>25</v>
      </c>
      <c r="B2" s="16" t="s">
        <v>239</v>
      </c>
      <c r="C2" s="2"/>
    </row>
    <row r="3" spans="1:3" x14ac:dyDescent="0.2">
      <c r="A3" s="16" t="s">
        <v>161</v>
      </c>
      <c r="B3" s="16" t="s">
        <v>161</v>
      </c>
      <c r="C3" s="2"/>
    </row>
    <row r="4" spans="1:3" x14ac:dyDescent="0.2">
      <c r="A4" s="16" t="s">
        <v>125</v>
      </c>
      <c r="B4" s="16" t="s">
        <v>164</v>
      </c>
      <c r="C4" s="2"/>
    </row>
    <row r="5" spans="1:3" x14ac:dyDescent="0.2">
      <c r="A5" s="16" t="s">
        <v>108</v>
      </c>
      <c r="B5" s="16" t="s">
        <v>107</v>
      </c>
      <c r="C5" s="2">
        <v>3</v>
      </c>
    </row>
    <row r="6" spans="1:3" x14ac:dyDescent="0.2">
      <c r="A6" s="16" t="s">
        <v>37</v>
      </c>
      <c r="B6" s="16" t="s">
        <v>32</v>
      </c>
      <c r="C6" s="2">
        <v>4</v>
      </c>
    </row>
    <row r="7" spans="1:3" x14ac:dyDescent="0.2">
      <c r="A7" s="16" t="s">
        <v>206</v>
      </c>
      <c r="B7" s="16" t="s">
        <v>207</v>
      </c>
      <c r="C7" s="2"/>
    </row>
    <row r="8" spans="1:3" x14ac:dyDescent="0.2">
      <c r="A8" s="16" t="s">
        <v>222</v>
      </c>
      <c r="B8" s="16" t="s">
        <v>223</v>
      </c>
      <c r="C8" s="2">
        <v>3</v>
      </c>
    </row>
    <row r="9" spans="1:3" x14ac:dyDescent="0.2">
      <c r="A9" s="16" t="s">
        <v>38</v>
      </c>
      <c r="B9" s="16" t="s">
        <v>33</v>
      </c>
      <c r="C9" s="2"/>
    </row>
    <row r="10" spans="1:3" x14ac:dyDescent="0.2">
      <c r="A10" s="16" t="s">
        <v>235</v>
      </c>
      <c r="B10" s="16" t="s">
        <v>236</v>
      </c>
      <c r="C10" s="2"/>
    </row>
    <row r="11" spans="1:3" x14ac:dyDescent="0.2">
      <c r="A11" s="16" t="s">
        <v>165</v>
      </c>
      <c r="B11" s="16" t="s">
        <v>166</v>
      </c>
      <c r="C11" s="2"/>
    </row>
    <row r="12" spans="1:3" x14ac:dyDescent="0.2">
      <c r="A12" s="16" t="s">
        <v>45</v>
      </c>
      <c r="B12" s="16" t="s">
        <v>48</v>
      </c>
      <c r="C12" s="2">
        <v>1</v>
      </c>
    </row>
    <row r="13" spans="1:3" x14ac:dyDescent="0.2">
      <c r="A13" s="16" t="s">
        <v>157</v>
      </c>
      <c r="B13" s="16" t="s">
        <v>158</v>
      </c>
      <c r="C13" s="2">
        <v>2</v>
      </c>
    </row>
    <row r="14" spans="1:3" x14ac:dyDescent="0.2">
      <c r="A14" s="16" t="s">
        <v>81</v>
      </c>
      <c r="B14" s="16" t="s">
        <v>82</v>
      </c>
      <c r="C14" s="2"/>
    </row>
    <row r="15" spans="1:3" x14ac:dyDescent="0.2">
      <c r="A15" s="16" t="s">
        <v>133</v>
      </c>
      <c r="B15" s="16" t="s">
        <v>134</v>
      </c>
      <c r="C15" s="2"/>
    </row>
    <row r="16" spans="1:3" x14ac:dyDescent="0.2">
      <c r="A16" s="16" t="s">
        <v>149</v>
      </c>
      <c r="B16" s="16" t="s">
        <v>150</v>
      </c>
      <c r="C16" s="2"/>
    </row>
    <row r="17" spans="1:3" x14ac:dyDescent="0.2">
      <c r="A17" s="16" t="s">
        <v>167</v>
      </c>
      <c r="B17" s="16" t="s">
        <v>168</v>
      </c>
      <c r="C17" s="2"/>
    </row>
    <row r="18" spans="1:3" x14ac:dyDescent="0.2">
      <c r="A18" s="16" t="s">
        <v>27</v>
      </c>
      <c r="B18" s="16" t="s">
        <v>56</v>
      </c>
      <c r="C18" s="2">
        <v>3</v>
      </c>
    </row>
    <row r="19" spans="1:3" x14ac:dyDescent="0.2">
      <c r="A19" s="16" t="s">
        <v>187</v>
      </c>
      <c r="B19" s="16" t="s">
        <v>188</v>
      </c>
      <c r="C19" s="2"/>
    </row>
    <row r="20" spans="1:3" x14ac:dyDescent="0.2">
      <c r="A20" s="16" t="s">
        <v>76</v>
      </c>
      <c r="B20" s="16" t="s">
        <v>131</v>
      </c>
      <c r="C20" s="2"/>
    </row>
    <row r="21" spans="1:3" x14ac:dyDescent="0.2">
      <c r="A21" s="16" t="s">
        <v>26</v>
      </c>
      <c r="B21" s="16" t="s">
        <v>31</v>
      </c>
      <c r="C21" s="2"/>
    </row>
    <row r="22" spans="1:3" x14ac:dyDescent="0.2">
      <c r="A22" s="16" t="s">
        <v>109</v>
      </c>
      <c r="B22" s="16" t="s">
        <v>110</v>
      </c>
      <c r="C22" s="2"/>
    </row>
    <row r="23" spans="1:3" x14ac:dyDescent="0.2">
      <c r="A23" s="16" t="s">
        <v>200</v>
      </c>
      <c r="B23" s="16" t="s">
        <v>199</v>
      </c>
      <c r="C23" s="2"/>
    </row>
    <row r="24" spans="1:3" x14ac:dyDescent="0.2">
      <c r="A24" s="16" t="s">
        <v>59</v>
      </c>
      <c r="B24" s="16" t="s">
        <v>64</v>
      </c>
      <c r="C24" s="2"/>
    </row>
    <row r="25" spans="1:3" x14ac:dyDescent="0.2">
      <c r="A25" s="16" t="s">
        <v>71</v>
      </c>
      <c r="B25" s="16" t="s">
        <v>65</v>
      </c>
      <c r="C25" s="2"/>
    </row>
    <row r="26" spans="1:3" x14ac:dyDescent="0.2">
      <c r="A26" s="16" t="s">
        <v>83</v>
      </c>
      <c r="B26" s="16" t="s">
        <v>84</v>
      </c>
      <c r="C26" s="2"/>
    </row>
    <row r="27" spans="1:3" x14ac:dyDescent="0.2">
      <c r="A27" s="16" t="s">
        <v>301</v>
      </c>
      <c r="B27" s="16" t="s">
        <v>302</v>
      </c>
      <c r="C27" s="2"/>
    </row>
    <row r="28" spans="1:3" x14ac:dyDescent="0.2">
      <c r="A28" s="16" t="s">
        <v>219</v>
      </c>
      <c r="B28" s="16" t="s">
        <v>220</v>
      </c>
      <c r="C28" s="2"/>
    </row>
    <row r="29" spans="1:3" x14ac:dyDescent="0.2">
      <c r="A29" s="16" t="s">
        <v>60</v>
      </c>
      <c r="B29" s="16" t="s">
        <v>66</v>
      </c>
      <c r="C29" s="2"/>
    </row>
    <row r="30" spans="1:3" x14ac:dyDescent="0.2">
      <c r="A30" s="16" t="s">
        <v>103</v>
      </c>
      <c r="B30" s="16" t="s">
        <v>104</v>
      </c>
      <c r="C30" s="2"/>
    </row>
    <row r="31" spans="1:3" x14ac:dyDescent="0.2">
      <c r="A31" s="16" t="s">
        <v>208</v>
      </c>
      <c r="B31" s="16" t="s">
        <v>209</v>
      </c>
      <c r="C31" s="2"/>
    </row>
    <row r="32" spans="1:3" x14ac:dyDescent="0.2">
      <c r="A32" s="16" t="s">
        <v>61</v>
      </c>
      <c r="B32" s="16" t="s">
        <v>67</v>
      </c>
      <c r="C32" s="2"/>
    </row>
    <row r="33" spans="1:3" x14ac:dyDescent="0.2">
      <c r="A33" s="16" t="s">
        <v>62</v>
      </c>
      <c r="B33" s="16" t="s">
        <v>68</v>
      </c>
      <c r="C33" s="2"/>
    </row>
    <row r="34" spans="1:3" x14ac:dyDescent="0.2">
      <c r="A34" s="16" t="s">
        <v>211</v>
      </c>
      <c r="B34" s="16" t="s">
        <v>212</v>
      </c>
      <c r="C34" s="2"/>
    </row>
    <row r="35" spans="1:3" x14ac:dyDescent="0.2">
      <c r="A35" s="16" t="s">
        <v>97</v>
      </c>
      <c r="B35" s="16" t="s">
        <v>69</v>
      </c>
      <c r="C35" s="2"/>
    </row>
    <row r="36" spans="1:3" x14ac:dyDescent="0.2">
      <c r="A36" s="16" t="s">
        <v>96</v>
      </c>
      <c r="B36" s="16" t="s">
        <v>95</v>
      </c>
      <c r="C36" s="2"/>
    </row>
    <row r="37" spans="1:3" x14ac:dyDescent="0.2">
      <c r="A37" s="16" t="s">
        <v>63</v>
      </c>
      <c r="B37" s="16" t="s">
        <v>70</v>
      </c>
      <c r="C37" s="2"/>
    </row>
    <row r="38" spans="1:3" x14ac:dyDescent="0.2">
      <c r="A38" s="16" t="s">
        <v>78</v>
      </c>
      <c r="B38" s="16" t="s">
        <v>237</v>
      </c>
      <c r="C38" s="2"/>
    </row>
    <row r="39" spans="1:3" x14ac:dyDescent="0.2">
      <c r="A39" s="16" t="s">
        <v>28</v>
      </c>
      <c r="B39" s="16" t="s">
        <v>238</v>
      </c>
      <c r="C39" s="2"/>
    </row>
    <row r="40" spans="1:3" x14ac:dyDescent="0.2">
      <c r="A40" s="16" t="s">
        <v>156</v>
      </c>
      <c r="B40" s="16" t="s">
        <v>153</v>
      </c>
      <c r="C40" s="2">
        <v>2</v>
      </c>
    </row>
    <row r="41" spans="1:3" x14ac:dyDescent="0.2">
      <c r="A41" s="16" t="s">
        <v>169</v>
      </c>
      <c r="B41" s="16" t="s">
        <v>170</v>
      </c>
      <c r="C41" s="2"/>
    </row>
    <row r="42" spans="1:3" x14ac:dyDescent="0.2">
      <c r="A42" s="16" t="s">
        <v>155</v>
      </c>
      <c r="B42" s="16" t="s">
        <v>154</v>
      </c>
      <c r="C42" s="2">
        <v>1</v>
      </c>
    </row>
    <row r="43" spans="1:3" x14ac:dyDescent="0.2">
      <c r="A43" s="16" t="s">
        <v>152</v>
      </c>
      <c r="B43" s="16" t="s">
        <v>151</v>
      </c>
      <c r="C43" s="2">
        <v>2</v>
      </c>
    </row>
    <row r="44" spans="1:3" x14ac:dyDescent="0.2">
      <c r="A44" s="16" t="s">
        <v>224</v>
      </c>
      <c r="B44" s="16" t="s">
        <v>225</v>
      </c>
      <c r="C44" s="2">
        <v>4</v>
      </c>
    </row>
    <row r="45" spans="1:3" x14ac:dyDescent="0.2">
      <c r="A45" s="16" t="s">
        <v>145</v>
      </c>
      <c r="B45" s="16" t="s">
        <v>144</v>
      </c>
      <c r="C45" s="2"/>
    </row>
    <row r="46" spans="1:3" x14ac:dyDescent="0.2">
      <c r="A46" s="16" t="s">
        <v>142</v>
      </c>
      <c r="B46" s="16" t="s">
        <v>143</v>
      </c>
      <c r="C46" s="2">
        <v>3</v>
      </c>
    </row>
    <row r="47" spans="1:3" x14ac:dyDescent="0.2">
      <c r="A47" s="16" t="s">
        <v>99</v>
      </c>
      <c r="B47" s="16" t="s">
        <v>100</v>
      </c>
      <c r="C47" s="2"/>
    </row>
    <row r="48" spans="1:3" x14ac:dyDescent="0.2">
      <c r="A48" s="16" t="s">
        <v>39</v>
      </c>
      <c r="B48" s="16" t="s">
        <v>34</v>
      </c>
      <c r="C48" s="2">
        <v>3</v>
      </c>
    </row>
    <row r="49" spans="1:3" x14ac:dyDescent="0.2">
      <c r="A49" s="16" t="s">
        <v>40</v>
      </c>
      <c r="B49" s="16" t="s">
        <v>54</v>
      </c>
      <c r="C49" s="2"/>
    </row>
    <row r="50" spans="1:3" x14ac:dyDescent="0.2">
      <c r="A50" s="16" t="s">
        <v>171</v>
      </c>
      <c r="B50" s="16" t="s">
        <v>172</v>
      </c>
      <c r="C50" s="2">
        <v>3</v>
      </c>
    </row>
    <row r="51" spans="1:3" x14ac:dyDescent="0.2">
      <c r="A51" s="16" t="s">
        <v>183</v>
      </c>
      <c r="B51" s="16" t="s">
        <v>162</v>
      </c>
      <c r="C51" s="2">
        <v>3</v>
      </c>
    </row>
    <row r="52" spans="1:3" x14ac:dyDescent="0.2">
      <c r="A52" s="16" t="s">
        <v>173</v>
      </c>
      <c r="B52" s="16" t="s">
        <v>174</v>
      </c>
      <c r="C52" s="2"/>
    </row>
    <row r="53" spans="1:3" x14ac:dyDescent="0.2">
      <c r="A53" s="16" t="s">
        <v>112</v>
      </c>
      <c r="B53" s="16" t="s">
        <v>111</v>
      </c>
      <c r="C53" s="2"/>
    </row>
    <row r="54" spans="1:3" x14ac:dyDescent="0.2">
      <c r="A54" s="16" t="s">
        <v>175</v>
      </c>
      <c r="B54" s="16" t="s">
        <v>176</v>
      </c>
      <c r="C54" s="2"/>
    </row>
    <row r="55" spans="1:3" x14ac:dyDescent="0.2">
      <c r="A55" s="16" t="s">
        <v>29</v>
      </c>
      <c r="B55" s="16" t="s">
        <v>35</v>
      </c>
      <c r="C55" s="2"/>
    </row>
    <row r="56" spans="1:3" x14ac:dyDescent="0.2">
      <c r="A56" s="16" t="s">
        <v>79</v>
      </c>
      <c r="B56" s="16" t="s">
        <v>80</v>
      </c>
      <c r="C56" s="2"/>
    </row>
    <row r="57" spans="1:3" x14ac:dyDescent="0.2">
      <c r="A57" s="16" t="s">
        <v>203</v>
      </c>
      <c r="B57" s="16" t="s">
        <v>204</v>
      </c>
      <c r="C57" s="2"/>
    </row>
    <row r="58" spans="1:3" x14ac:dyDescent="0.2">
      <c r="A58" s="16" t="s">
        <v>105</v>
      </c>
      <c r="B58" s="16" t="s">
        <v>106</v>
      </c>
      <c r="C58" s="2"/>
    </row>
    <row r="59" spans="1:3" x14ac:dyDescent="0.2">
      <c r="A59" s="16" t="s">
        <v>73</v>
      </c>
      <c r="B59" s="16" t="s">
        <v>72</v>
      </c>
      <c r="C59" s="2"/>
    </row>
    <row r="60" spans="1:3" x14ac:dyDescent="0.2">
      <c r="A60" s="16" t="s">
        <v>240</v>
      </c>
      <c r="B60" s="16" t="s">
        <v>241</v>
      </c>
      <c r="C60" s="2"/>
    </row>
    <row r="61" spans="1:3" x14ac:dyDescent="0.2">
      <c r="A61" s="16" t="s">
        <v>196</v>
      </c>
      <c r="B61" s="16" t="s">
        <v>197</v>
      </c>
      <c r="C61" s="2"/>
    </row>
    <row r="62" spans="1:3" x14ac:dyDescent="0.2">
      <c r="A62" s="16" t="s">
        <v>130</v>
      </c>
      <c r="B62" s="16" t="s">
        <v>129</v>
      </c>
      <c r="C62" s="2"/>
    </row>
    <row r="63" spans="1:3" x14ac:dyDescent="0.2">
      <c r="A63" s="16" t="s">
        <v>127</v>
      </c>
      <c r="B63" s="16" t="s">
        <v>128</v>
      </c>
      <c r="C63" s="2"/>
    </row>
    <row r="64" spans="1:3" x14ac:dyDescent="0.2">
      <c r="A64" s="16" t="s">
        <v>263</v>
      </c>
      <c r="B64" s="16" t="s">
        <v>264</v>
      </c>
      <c r="C64" s="2">
        <v>4</v>
      </c>
    </row>
    <row r="65" spans="1:3" x14ac:dyDescent="0.2">
      <c r="A65" s="16" t="s">
        <v>195</v>
      </c>
      <c r="B65" s="16" t="s">
        <v>194</v>
      </c>
      <c r="C65" s="2">
        <v>3</v>
      </c>
    </row>
    <row r="66" spans="1:3" x14ac:dyDescent="0.2">
      <c r="A66" s="16" t="s">
        <v>42</v>
      </c>
      <c r="B66" s="16" t="s">
        <v>51</v>
      </c>
      <c r="C66" s="2"/>
    </row>
    <row r="67" spans="1:3" x14ac:dyDescent="0.2">
      <c r="A67" s="16" t="s">
        <v>43</v>
      </c>
      <c r="B67" s="16" t="s">
        <v>50</v>
      </c>
      <c r="C67" s="2">
        <v>3</v>
      </c>
    </row>
    <row r="68" spans="1:3" x14ac:dyDescent="0.2">
      <c r="A68" s="16" t="s">
        <v>41</v>
      </c>
      <c r="B68" s="16" t="s">
        <v>49</v>
      </c>
      <c r="C68" s="2"/>
    </row>
    <row r="69" spans="1:3" x14ac:dyDescent="0.2">
      <c r="A69" s="16" t="s">
        <v>46</v>
      </c>
      <c r="B69" s="16" t="s">
        <v>52</v>
      </c>
      <c r="C69" s="2">
        <v>2</v>
      </c>
    </row>
    <row r="70" spans="1:3" x14ac:dyDescent="0.2">
      <c r="A70" s="16" t="s">
        <v>159</v>
      </c>
      <c r="B70" s="16" t="s">
        <v>160</v>
      </c>
      <c r="C70" s="2">
        <v>1</v>
      </c>
    </row>
    <row r="71" spans="1:3" x14ac:dyDescent="0.2">
      <c r="A71" s="16" t="s">
        <v>58</v>
      </c>
      <c r="B71" s="16" t="s">
        <v>53</v>
      </c>
      <c r="C71" s="2">
        <v>3</v>
      </c>
    </row>
    <row r="72" spans="1:3" x14ac:dyDescent="0.2">
      <c r="A72" s="16" t="s">
        <v>230</v>
      </c>
      <c r="B72" s="16" t="s">
        <v>231</v>
      </c>
      <c r="C72" s="2"/>
    </row>
    <row r="73" spans="1:3" x14ac:dyDescent="0.2">
      <c r="A73" s="16" t="s">
        <v>47</v>
      </c>
      <c r="B73" s="16" t="s">
        <v>55</v>
      </c>
      <c r="C73" s="2"/>
    </row>
    <row r="74" spans="1:3" x14ac:dyDescent="0.2">
      <c r="A74" s="16" t="s">
        <v>98</v>
      </c>
      <c r="B74" s="16" t="s">
        <v>177</v>
      </c>
      <c r="C74" s="2"/>
    </row>
    <row r="75" spans="1:3" x14ac:dyDescent="0.2">
      <c r="A75" s="16" t="s">
        <v>92</v>
      </c>
      <c r="B75" s="16" t="s">
        <v>93</v>
      </c>
      <c r="C75" s="2">
        <v>3</v>
      </c>
    </row>
    <row r="76" spans="1:3" x14ac:dyDescent="0.2">
      <c r="A76" s="16" t="s">
        <v>44</v>
      </c>
      <c r="B76" s="16" t="s">
        <v>101</v>
      </c>
      <c r="C76" s="2"/>
    </row>
    <row r="77" spans="1:3" x14ac:dyDescent="0.2">
      <c r="A77" s="16" t="s">
        <v>185</v>
      </c>
      <c r="B77" s="16" t="s">
        <v>186</v>
      </c>
      <c r="C77" s="2"/>
    </row>
    <row r="78" spans="1:3" x14ac:dyDescent="0.2">
      <c r="A78" s="16" t="s">
        <v>77</v>
      </c>
      <c r="B78" s="16" t="s">
        <v>178</v>
      </c>
      <c r="C78" s="2"/>
    </row>
    <row r="79" spans="1:3" x14ac:dyDescent="0.2">
      <c r="A79" s="16" t="s">
        <v>102</v>
      </c>
      <c r="B79" s="16" t="s">
        <v>179</v>
      </c>
      <c r="C79" s="2">
        <v>3</v>
      </c>
    </row>
    <row r="80" spans="1:3" x14ac:dyDescent="0.2">
      <c r="A80" s="16" t="s">
        <v>57</v>
      </c>
      <c r="B80" s="16" t="s">
        <v>180</v>
      </c>
      <c r="C80" s="2">
        <v>3</v>
      </c>
    </row>
    <row r="81" spans="1:3" x14ac:dyDescent="0.2">
      <c r="A81" s="16" t="s">
        <v>286</v>
      </c>
      <c r="B81" s="16" t="s">
        <v>287</v>
      </c>
      <c r="C81" s="2">
        <v>4</v>
      </c>
    </row>
    <row r="82" spans="1:3" x14ac:dyDescent="0.2">
      <c r="A82" s="16" t="s">
        <v>181</v>
      </c>
      <c r="B82" s="16" t="s">
        <v>182</v>
      </c>
      <c r="C82" s="2"/>
    </row>
    <row r="83" spans="1:3" x14ac:dyDescent="0.2">
      <c r="A83" s="16" t="s">
        <v>36</v>
      </c>
      <c r="B83" s="16" t="s">
        <v>115</v>
      </c>
      <c r="C83" s="2"/>
    </row>
    <row r="84" spans="1:3" x14ac:dyDescent="0.2">
      <c r="A84" s="16" t="s">
        <v>90</v>
      </c>
      <c r="B84" s="16" t="s">
        <v>116</v>
      </c>
    </row>
    <row r="85" spans="1:3" x14ac:dyDescent="0.2">
      <c r="A85" s="16" t="s">
        <v>137</v>
      </c>
      <c r="B85" s="16" t="s">
        <v>136</v>
      </c>
    </row>
    <row r="86" spans="1:3" x14ac:dyDescent="0.2">
      <c r="A86" s="16" t="s">
        <v>94</v>
      </c>
      <c r="B86" s="16" t="s">
        <v>117</v>
      </c>
    </row>
    <row r="87" spans="1:3" x14ac:dyDescent="0.2">
      <c r="A87" s="16" t="s">
        <v>138</v>
      </c>
      <c r="B87" s="16" t="s">
        <v>139</v>
      </c>
    </row>
    <row r="88" spans="1:3" x14ac:dyDescent="0.2">
      <c r="A88" s="16" t="s">
        <v>121</v>
      </c>
      <c r="B88" s="16" t="s">
        <v>122</v>
      </c>
    </row>
    <row r="89" spans="1:3" x14ac:dyDescent="0.2">
      <c r="A89" s="16" t="s">
        <v>91</v>
      </c>
      <c r="B89" s="16" t="s">
        <v>118</v>
      </c>
    </row>
    <row r="90" spans="1:3" x14ac:dyDescent="0.2">
      <c r="A90" s="16" t="s">
        <v>123</v>
      </c>
      <c r="B90" s="16" t="s">
        <v>124</v>
      </c>
    </row>
    <row r="91" spans="1:3" x14ac:dyDescent="0.2">
      <c r="A91" s="16" t="s">
        <v>74</v>
      </c>
      <c r="B91" s="16" t="s">
        <v>119</v>
      </c>
    </row>
  </sheetData>
  <sortState xmlns:xlrd2="http://schemas.microsoft.com/office/spreadsheetml/2017/richdata2" ref="A2:B40">
    <sortCondition ref="A40"/>
  </sortState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Female</vt:lpstr>
      <vt:lpstr>Male</vt:lpstr>
      <vt:lpstr>Key to Comments</vt:lpstr>
      <vt:lpstr>Female!Print_Area</vt:lpstr>
      <vt:lpstr>'Key to Comments'!Print_Area</vt:lpstr>
      <vt:lpstr>Male!Print_Area</vt:lpstr>
      <vt:lpstr>Female!Print_Titles</vt:lpstr>
      <vt:lpstr>Male!Print_Titles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Garry</dc:creator>
  <cp:lastModifiedBy>Rob Garry</cp:lastModifiedBy>
  <cp:lastPrinted>2025-10-13T15:06:33Z</cp:lastPrinted>
  <dcterms:created xsi:type="dcterms:W3CDTF">2002-01-12T09:15:20Z</dcterms:created>
  <dcterms:modified xsi:type="dcterms:W3CDTF">2025-10-13T15:06:42Z</dcterms:modified>
</cp:coreProperties>
</file>