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Clubs\Sharks\Times\2026\"/>
    </mc:Choice>
  </mc:AlternateContent>
  <xr:revisionPtr revIDLastSave="0" documentId="13_ncr:1_{DA3E34F6-B26D-41B8-BFDD-17238018A34C}" xr6:coauthVersionLast="47" xr6:coauthVersionMax="47" xr10:uidLastSave="{00000000-0000-0000-0000-000000000000}"/>
  <bookViews>
    <workbookView xWindow="7110" yWindow="3765" windowWidth="28800" windowHeight="15345" xr2:uid="{00000000-000D-0000-FFFF-FFFF00000000}"/>
  </bookViews>
  <sheets>
    <sheet name="Female" sheetId="8" r:id="rId1"/>
    <sheet name="Male" sheetId="4" r:id="rId2"/>
    <sheet name="Key to Comments" sheetId="7" r:id="rId3"/>
  </sheets>
  <definedNames>
    <definedName name="_xlnm.Print_Area" localSheetId="0">Female!$A$1:$AE$60</definedName>
    <definedName name="_xlnm.Print_Area" localSheetId="2">'Key to Comments'!$A$1:$B$91</definedName>
    <definedName name="_xlnm.Print_Area" localSheetId="1">Male!$A$1:$AE$47</definedName>
    <definedName name="_xlnm.Print_Titles" localSheetId="0">Female!$A:$D</definedName>
    <definedName name="_xlnm.Print_Titles" localSheetId="1">Male!$A:$D,Male!$1:$3</definedName>
  </definedNames>
  <calcPr calcId="191029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7" i="4" l="1"/>
  <c r="AD17" i="4"/>
  <c r="AC17" i="4"/>
  <c r="AB17" i="4"/>
  <c r="AE12" i="4"/>
  <c r="AD12" i="4"/>
  <c r="AC12" i="4"/>
  <c r="AB12" i="4"/>
  <c r="AE18" i="8"/>
  <c r="AD18" i="8"/>
  <c r="AC18" i="8"/>
  <c r="AB18" i="8"/>
  <c r="AE32" i="8"/>
  <c r="AD32" i="8"/>
  <c r="AC32" i="8"/>
  <c r="AB32" i="8"/>
  <c r="AE38" i="4"/>
  <c r="AD38" i="4"/>
  <c r="AC38" i="4"/>
  <c r="AB38" i="4"/>
  <c r="AE16" i="8"/>
  <c r="AD16" i="8"/>
  <c r="AC16" i="8"/>
  <c r="AB16" i="8"/>
  <c r="AE21" i="8"/>
  <c r="AD21" i="8"/>
  <c r="AC21" i="8"/>
  <c r="AB21" i="8"/>
  <c r="AE36" i="4"/>
  <c r="AD36" i="4"/>
  <c r="AC36" i="4"/>
  <c r="AB36" i="4"/>
  <c r="AE37" i="4"/>
  <c r="AD37" i="4"/>
  <c r="AC37" i="4"/>
  <c r="AB37" i="4"/>
  <c r="AE35" i="4"/>
  <c r="AD35" i="4"/>
  <c r="AC35" i="4"/>
  <c r="AB35" i="4"/>
  <c r="AE34" i="4"/>
  <c r="AD34" i="4"/>
  <c r="AC34" i="4"/>
  <c r="AB34" i="4"/>
  <c r="AE33" i="4"/>
  <c r="AD33" i="4"/>
  <c r="AC33" i="4"/>
  <c r="AB33" i="4"/>
  <c r="AE32" i="4"/>
  <c r="AD32" i="4"/>
  <c r="AC32" i="4"/>
  <c r="AB32" i="4"/>
  <c r="AE31" i="4"/>
  <c r="AD31" i="4"/>
  <c r="AC31" i="4"/>
  <c r="AB31" i="4"/>
  <c r="AE30" i="4"/>
  <c r="AD30" i="4"/>
  <c r="AC30" i="4"/>
  <c r="AB30" i="4"/>
  <c r="AE45" i="8"/>
  <c r="AD45" i="8"/>
  <c r="AC45" i="8"/>
  <c r="AB45" i="8"/>
  <c r="AE5" i="4"/>
  <c r="AD5" i="4"/>
  <c r="AC5" i="4"/>
  <c r="AB5" i="4"/>
  <c r="AE13" i="4"/>
  <c r="AD13" i="4"/>
  <c r="AC13" i="4"/>
  <c r="AB13" i="4"/>
  <c r="AE5" i="8"/>
  <c r="AD5" i="8"/>
  <c r="AC5" i="8"/>
  <c r="AB5" i="8"/>
  <c r="AE4" i="8"/>
  <c r="AD4" i="8"/>
  <c r="AC4" i="8"/>
  <c r="AB4" i="8"/>
  <c r="AE10" i="8"/>
  <c r="AD10" i="8"/>
  <c r="AC10" i="8"/>
  <c r="AB10" i="8"/>
  <c r="AE6" i="8"/>
  <c r="AD6" i="8"/>
  <c r="AC6" i="8"/>
  <c r="AB6" i="8"/>
  <c r="AE25" i="8"/>
  <c r="AD25" i="8"/>
  <c r="AC25" i="8"/>
  <c r="AB25" i="8"/>
  <c r="AE33" i="8"/>
  <c r="AD33" i="8"/>
  <c r="AC33" i="8"/>
  <c r="AB33" i="8"/>
  <c r="AE4" i="4"/>
  <c r="AD4" i="4"/>
  <c r="AC4" i="4"/>
  <c r="AB4" i="4"/>
  <c r="AE11" i="4"/>
  <c r="AD11" i="4"/>
  <c r="AC11" i="4"/>
  <c r="AB11" i="4"/>
  <c r="AE15" i="4"/>
  <c r="AD15" i="4"/>
  <c r="AC15" i="4"/>
  <c r="AB15" i="4"/>
  <c r="AE37" i="8"/>
  <c r="AD37" i="8"/>
  <c r="AC37" i="8"/>
  <c r="AB37" i="8"/>
  <c r="AE27" i="4"/>
  <c r="AD27" i="4"/>
  <c r="AC27" i="4"/>
  <c r="AB27" i="4"/>
  <c r="AE11" i="8"/>
  <c r="AD11" i="8"/>
  <c r="AC11" i="8"/>
  <c r="AB11" i="8"/>
  <c r="AE12" i="8"/>
  <c r="AD12" i="8"/>
  <c r="AC12" i="8"/>
  <c r="AB12" i="8"/>
  <c r="AE30" i="8"/>
  <c r="AD30" i="8"/>
  <c r="AC30" i="8"/>
  <c r="AB30" i="8"/>
  <c r="AE22" i="4"/>
  <c r="AD22" i="4"/>
  <c r="AC22" i="4"/>
  <c r="AB22" i="4"/>
  <c r="AE16" i="4"/>
  <c r="AD16" i="4"/>
  <c r="AC16" i="4"/>
  <c r="AB16" i="4"/>
  <c r="AE6" i="4"/>
  <c r="AD6" i="4"/>
  <c r="AC6" i="4"/>
  <c r="AB6" i="4"/>
  <c r="AE39" i="8"/>
  <c r="AD39" i="8"/>
  <c r="AC39" i="8"/>
  <c r="AB39" i="8"/>
  <c r="AE19" i="4"/>
  <c r="AD19" i="4"/>
  <c r="AC19" i="4"/>
  <c r="AB19" i="4"/>
  <c r="AE10" i="4"/>
  <c r="AD10" i="4"/>
  <c r="AC10" i="4"/>
  <c r="AB10" i="4"/>
  <c r="AE22" i="8"/>
  <c r="AD22" i="8"/>
  <c r="AC22" i="8"/>
  <c r="AB22" i="8"/>
  <c r="AE20" i="8"/>
  <c r="AD20" i="8"/>
  <c r="AC20" i="8"/>
  <c r="AB20" i="8"/>
  <c r="AE8" i="8"/>
  <c r="AD8" i="8"/>
  <c r="AC8" i="8"/>
  <c r="AB8" i="8"/>
  <c r="AE25" i="4"/>
  <c r="AD25" i="4"/>
  <c r="AC25" i="4"/>
  <c r="AB25" i="4"/>
  <c r="AE8" i="4"/>
  <c r="AD8" i="4"/>
  <c r="AC8" i="4"/>
  <c r="AB8" i="4"/>
  <c r="AE9" i="4"/>
  <c r="AD9" i="4"/>
  <c r="AC9" i="4"/>
  <c r="AB9" i="4"/>
  <c r="AE13" i="8"/>
  <c r="AD13" i="8"/>
  <c r="AC13" i="8"/>
  <c r="AB13" i="8"/>
  <c r="AE19" i="8"/>
  <c r="AD19" i="8"/>
  <c r="AC19" i="8"/>
  <c r="AB19" i="8"/>
  <c r="AE29" i="8"/>
  <c r="AD29" i="8"/>
  <c r="AC29" i="8"/>
  <c r="AB29" i="8"/>
  <c r="AE24" i="8"/>
  <c r="AD24" i="8"/>
  <c r="AC24" i="8"/>
  <c r="AB24" i="8"/>
  <c r="AE42" i="8"/>
  <c r="AD42" i="8"/>
  <c r="AC42" i="8"/>
  <c r="AB42" i="8"/>
  <c r="AE26" i="8"/>
  <c r="AD26" i="8"/>
  <c r="AC26" i="8"/>
  <c r="AB26" i="8"/>
  <c r="AE35" i="8"/>
  <c r="AD35" i="8"/>
  <c r="AC35" i="8"/>
  <c r="AB35" i="8"/>
  <c r="AB38" i="8"/>
  <c r="AC38" i="8"/>
  <c r="AD38" i="8"/>
  <c r="AE38" i="8"/>
  <c r="AE26" i="4"/>
  <c r="AD26" i="4"/>
  <c r="AC26" i="4"/>
  <c r="AB26" i="4"/>
  <c r="AE9" i="8"/>
  <c r="AD9" i="8"/>
  <c r="AC9" i="8"/>
  <c r="AB9" i="8"/>
  <c r="AE17" i="8"/>
  <c r="AD17" i="8"/>
  <c r="AC17" i="8"/>
  <c r="AB17" i="8"/>
  <c r="AE23" i="8"/>
  <c r="AD23" i="8"/>
  <c r="AC23" i="8"/>
  <c r="AB23" i="8"/>
  <c r="AE27" i="8"/>
  <c r="AD27" i="8"/>
  <c r="AC27" i="8"/>
  <c r="AB27" i="8"/>
  <c r="AE40" i="8"/>
  <c r="AD40" i="8"/>
  <c r="AC40" i="8"/>
  <c r="AB40" i="8"/>
  <c r="AE15" i="8"/>
  <c r="AD15" i="8"/>
  <c r="AC15" i="8"/>
  <c r="AB15" i="8"/>
  <c r="AE31" i="8"/>
  <c r="AD31" i="8"/>
  <c r="AC31" i="8"/>
  <c r="AB31" i="8"/>
  <c r="AE36" i="8"/>
  <c r="AD36" i="8"/>
  <c r="AC36" i="8"/>
  <c r="AB36" i="8"/>
  <c r="AE41" i="8"/>
  <c r="AD41" i="8"/>
  <c r="AC41" i="8"/>
  <c r="AB41" i="8"/>
  <c r="AE7" i="8"/>
  <c r="AD7" i="8"/>
  <c r="AC7" i="8"/>
  <c r="AB7" i="8"/>
  <c r="AE14" i="8"/>
  <c r="AD14" i="8"/>
  <c r="AC14" i="8"/>
  <c r="AB14" i="8"/>
  <c r="AE28" i="8"/>
  <c r="AD28" i="8"/>
  <c r="AC28" i="8"/>
  <c r="AB28" i="8"/>
  <c r="AE34" i="8"/>
  <c r="AD34" i="8"/>
  <c r="AC34" i="8"/>
  <c r="AB34" i="8"/>
  <c r="AE28" i="4"/>
  <c r="AD28" i="4"/>
  <c r="AC28" i="4"/>
  <c r="AB28" i="4"/>
  <c r="AE7" i="4"/>
  <c r="AD7" i="4"/>
  <c r="AC7" i="4"/>
  <c r="AB7" i="4"/>
  <c r="AE23" i="4"/>
  <c r="AD23" i="4"/>
  <c r="AC23" i="4"/>
  <c r="AB23" i="4"/>
  <c r="AE24" i="4"/>
  <c r="AD24" i="4"/>
  <c r="AC24" i="4"/>
  <c r="AB24" i="4"/>
  <c r="AE21" i="4"/>
  <c r="AD21" i="4"/>
  <c r="AC21" i="4"/>
  <c r="AB21" i="4"/>
  <c r="AE14" i="4"/>
  <c r="AD14" i="4"/>
  <c r="AC14" i="4"/>
  <c r="AB14" i="4"/>
  <c r="AE18" i="4"/>
  <c r="AD18" i="4"/>
  <c r="AC18" i="4"/>
  <c r="AB18" i="4"/>
  <c r="AE20" i="4"/>
  <c r="AD20" i="4"/>
  <c r="AC20" i="4"/>
  <c r="AB20" i="4"/>
  <c r="AE29" i="4"/>
  <c r="AD29" i="4"/>
  <c r="AC29" i="4"/>
  <c r="AB29" i="4"/>
  <c r="AB43" i="8"/>
  <c r="AC43" i="8"/>
  <c r="AD43" i="8"/>
  <c r="AE43" i="8"/>
  <c r="AB44" i="8"/>
  <c r="AC44" i="8"/>
  <c r="AD44" i="8"/>
  <c r="AE4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Garry</author>
    <author>Tony</author>
    <author>Mr &amp; Mrs Molyneux</author>
  </authors>
  <commentList>
    <comment ref="E4" authorId="0" shapeId="0" xr:uid="{FA02BA34-E795-471F-A8C9-395622BF6A79}">
      <text>
        <r>
          <rPr>
            <sz val="8"/>
            <color indexed="81"/>
            <rFont val="Tahoma"/>
            <family val="2"/>
          </rPr>
          <t>08/11/25 0:46.59 ClubChamps
16/11/25 0:39.84 ClubChamps</t>
        </r>
      </text>
    </comment>
    <comment ref="F4" authorId="0" shapeId="0" xr:uid="{00549BE3-CF4C-421F-9BC7-6EF3F2EAC6B9}">
      <text>
        <r>
          <rPr>
            <sz val="8"/>
            <color indexed="81"/>
            <rFont val="Tahoma"/>
            <family val="2"/>
          </rPr>
          <t>08/11/25 1:26.77 ClubChamps</t>
        </r>
      </text>
    </comment>
    <comment ref="L4" authorId="0" shapeId="0" xr:uid="{3758EC55-D841-42B1-AA06-6F9D6FB50B46}">
      <text>
        <r>
          <rPr>
            <sz val="8"/>
            <color indexed="81"/>
            <rFont val="Tahoma"/>
            <family val="2"/>
          </rPr>
          <t>15/11/25 0:34.64 ClubChamps</t>
        </r>
      </text>
    </comment>
    <comment ref="P4" authorId="0" shapeId="0" xr:uid="{CE036FEF-DC2A-48BC-A218-85DCA4D47C05}">
      <text>
        <r>
          <rPr>
            <sz val="8"/>
            <color indexed="81"/>
            <rFont val="Tahoma"/>
            <family val="2"/>
          </rPr>
          <t>08/11/25 0:50.14 ClubChamps</t>
        </r>
      </text>
    </comment>
    <comment ref="T4" authorId="0" shapeId="0" xr:uid="{994D5714-F281-44C1-94FB-2DC376CB2EE4}">
      <text>
        <r>
          <rPr>
            <sz val="8"/>
            <color indexed="81"/>
            <rFont val="Tahoma"/>
            <family val="2"/>
          </rPr>
          <t>15/11/25 0:54.09 ClubChamps</t>
        </r>
      </text>
    </comment>
    <comment ref="E5" authorId="0" shapeId="0" xr:uid="{1DED66AB-ED2A-4F04-85D5-480F65262B55}">
      <text>
        <r>
          <rPr>
            <sz val="8"/>
            <color indexed="81"/>
            <rFont val="Tahoma"/>
            <family val="2"/>
          </rPr>
          <t>16/11/25 0:34.89 ClubChamps</t>
        </r>
      </text>
    </comment>
    <comment ref="L5" authorId="0" shapeId="0" xr:uid="{DCDC28EA-C112-4C45-BD69-B22F425DD4AA}">
      <text>
        <r>
          <rPr>
            <sz val="8"/>
            <color indexed="81"/>
            <rFont val="Tahoma"/>
            <family val="2"/>
          </rPr>
          <t>15/11/25 0:41.14 ClubChamps</t>
        </r>
      </text>
    </comment>
    <comment ref="E6" authorId="0" shapeId="0" xr:uid="{2A69AA91-59D3-40C7-9B4B-E0AC2410154C}">
      <text>
        <r>
          <rPr>
            <sz val="8"/>
            <color indexed="81"/>
            <rFont val="Tahoma"/>
            <family val="2"/>
          </rPr>
          <t>08/11/25 0:32.47 ClubChamps</t>
        </r>
      </text>
    </comment>
    <comment ref="E7" authorId="0" shapeId="0" xr:uid="{6F3E0133-38E7-4720-8097-9454AE73F5F9}">
      <text>
        <r>
          <rPr>
            <sz val="8"/>
            <color indexed="81"/>
            <rFont val="Tahoma"/>
            <family val="2"/>
          </rPr>
          <t>19/11/23 1:00.19 ClubChamps
08/11/25 0:26.43 ClubChamps</t>
        </r>
      </text>
    </comment>
    <comment ref="F7" authorId="0" shapeId="0" xr:uid="{14DD10AB-4FBE-4C79-AFC2-3F1FEC888509}">
      <text>
        <r>
          <rPr>
            <sz val="8"/>
            <color indexed="81"/>
            <rFont val="Tahoma"/>
            <family val="2"/>
          </rPr>
          <t>25/04/25 1:03.69 ColourGala
14/07/26 0:50.62 TimeTrial</t>
        </r>
      </text>
    </comment>
    <comment ref="G7" authorId="0" shapeId="0" xr:uid="{30D9F2E2-406F-4247-BA64-4033E40739B2}">
      <text>
        <r>
          <rPr>
            <sz val="8"/>
            <color indexed="81"/>
            <rFont val="Tahoma"/>
            <family val="2"/>
          </rPr>
          <t>22/07/26 2:19.06 TimeTrial</t>
        </r>
      </text>
    </comment>
    <comment ref="L7" authorId="0" shapeId="0" xr:uid="{40716862-BF02-4535-A3CE-7C49C3E82143}">
      <text>
        <r>
          <rPr>
            <sz val="8"/>
            <color indexed="81"/>
            <rFont val="Tahoma"/>
            <family val="2"/>
          </rPr>
          <t>15/11/25 0:27.95 ClubChamps</t>
        </r>
      </text>
    </comment>
    <comment ref="M7" authorId="0" shapeId="0" xr:uid="{AB331EB2-ADAA-47DD-84F1-C6095E6EC5CC}">
      <text>
        <r>
          <rPr>
            <sz val="9"/>
            <color indexed="81"/>
            <rFont val="Tahoma"/>
            <family val="2"/>
          </rPr>
          <t>25/04/25 1:15.03 ColourGala</t>
        </r>
      </text>
    </comment>
    <comment ref="P7" authorId="0" shapeId="0" xr:uid="{4FD0BB16-F605-49C0-9C17-228B2D1733AB}">
      <text>
        <r>
          <rPr>
            <sz val="8"/>
            <color indexed="81"/>
            <rFont val="Tahoma"/>
            <family val="2"/>
          </rPr>
          <t>08/11/25 0:41.17 ClubChamps</t>
        </r>
      </text>
    </comment>
    <comment ref="E8" authorId="0" shapeId="0" xr:uid="{31650AF4-84D6-4433-86B2-0846C0555D5D}">
      <text>
        <r>
          <rPr>
            <sz val="8"/>
            <color indexed="81"/>
            <rFont val="Tahoma"/>
            <family val="2"/>
          </rPr>
          <t>17/11/24 0:43.76 ClubChamps</t>
        </r>
      </text>
    </comment>
    <comment ref="E9" authorId="0" shapeId="0" xr:uid="{6866512C-20AE-453F-978A-21C8B49E0E1C}">
      <text>
        <r>
          <rPr>
            <sz val="8"/>
            <color indexed="81"/>
            <rFont val="Tahoma"/>
            <family val="2"/>
          </rPr>
          <t>19/11/23 0:46.90 ClubChamps
09/11/24 0:27.81 ClubChamps
17/11/24 0:26.68 ClubChamps
08/11/25 0:21.42 ClubChamps</t>
        </r>
      </text>
    </comment>
    <comment ref="F9" authorId="0" shapeId="0" xr:uid="{60D59668-6343-4725-80E9-B0FE3B6D6F41}">
      <text>
        <r>
          <rPr>
            <sz val="8"/>
            <color indexed="81"/>
            <rFont val="Tahoma"/>
            <family val="2"/>
          </rPr>
          <t>25/04/25 0:49.22 ColourGala
08/11/25 0:45.81 ClubChamps
07/03/26 0:40.78 JFLMildnhll</t>
        </r>
      </text>
    </comment>
    <comment ref="G9" authorId="0" shapeId="0" xr:uid="{167253C9-1699-4AF7-93D4-638618F4FFF0}">
      <text>
        <r>
          <rPr>
            <sz val="8"/>
            <color indexed="81"/>
            <rFont val="Tahoma"/>
            <family val="2"/>
          </rPr>
          <t>22/07/25 2:00.77 TimeTrial
10/10/25 1:49.15 ClubChampsLD (ST)
22/07/26 1:40.07 TimeTrial</t>
        </r>
      </text>
    </comment>
    <comment ref="H9" authorId="0" shapeId="0" xr:uid="{F274046D-1A73-478F-8C25-794210F89976}">
      <text>
        <r>
          <rPr>
            <sz val="8"/>
            <color indexed="81"/>
            <rFont val="Tahoma"/>
            <family val="2"/>
          </rPr>
          <t>10/10/25 3:47.43 ClubChamps</t>
        </r>
      </text>
    </comment>
    <comment ref="I9" authorId="0" shapeId="0" xr:uid="{C09EAABA-CFBA-409B-B31A-6A13E3830C39}">
      <text>
        <r>
          <rPr>
            <sz val="8"/>
            <color indexed="81"/>
            <rFont val="Tahoma"/>
            <family val="2"/>
          </rPr>
          <t>12/10/25 7:45.03 ClubChampsLD (ST)</t>
        </r>
      </text>
    </comment>
    <comment ref="J9" authorId="0" shapeId="0" xr:uid="{9789C02F-418F-4DB4-AF93-54CC176E5B81}">
      <text>
        <r>
          <rPr>
            <sz val="8"/>
            <color indexed="81"/>
            <rFont val="Tahoma"/>
            <family val="2"/>
          </rPr>
          <t>12/10/25 15:51.91 ClubChampsLD (ST)</t>
        </r>
      </text>
    </comment>
    <comment ref="K9" authorId="0" shapeId="0" xr:uid="{61CA6C52-6B6B-4CF3-A5F7-D0CB8752668C}">
      <text>
        <r>
          <rPr>
            <sz val="8"/>
            <color indexed="81"/>
            <rFont val="Tahoma"/>
            <family val="2"/>
          </rPr>
          <t>12/10/25 30:08.50 ClubChamps</t>
        </r>
      </text>
    </comment>
    <comment ref="L9" authorId="0" shapeId="0" xr:uid="{203D1986-66FC-40F9-94DA-4598F8EF6C9E}">
      <text>
        <r>
          <rPr>
            <sz val="8"/>
            <color indexed="81"/>
            <rFont val="Tahoma"/>
            <family val="2"/>
          </rPr>
          <t>16/11/24 0:30.94 ClubChamps
15/11/25 0:24.56 ClubChamps</t>
        </r>
      </text>
    </comment>
    <comment ref="M9" authorId="0" shapeId="0" xr:uid="{1D5B610E-C427-4680-AA4B-F40744D081D7}">
      <text>
        <r>
          <rPr>
            <sz val="8"/>
            <color indexed="81"/>
            <rFont val="Tahoma"/>
            <family val="2"/>
          </rPr>
          <t>16/11/24 1:04.43 ClubChamps
25/04/25 0:58.31 ColourGala
15/11/25 0:56.95 ClubChamps
07/03/26 0:50.66 JFLMildnhll
16/05/26 0:46.91 JFLHunting</t>
        </r>
      </text>
    </comment>
    <comment ref="P9" authorId="0" shapeId="0" xr:uid="{49F60B04-82B4-469C-900D-83E97C891103}">
      <text>
        <r>
          <rPr>
            <sz val="8"/>
            <color indexed="81"/>
            <rFont val="Tahoma"/>
            <family val="2"/>
          </rPr>
          <t>08/11/25 0:33.93 ClubChamps</t>
        </r>
      </text>
    </comment>
    <comment ref="Q9" authorId="0" shapeId="0" xr:uid="{764B1060-ECBA-479C-AA75-374A922B6F69}">
      <text>
        <r>
          <rPr>
            <sz val="8"/>
            <color indexed="81"/>
            <rFont val="Tahoma"/>
            <family val="2"/>
          </rPr>
          <t>25/04/25 1:20.85 ColourGala
03/10/25 1:10.17 ClubChampsLD (ST)
15/11/25 1:07.75 ClubChamps</t>
        </r>
      </text>
    </comment>
    <comment ref="R9" authorId="0" shapeId="0" xr:uid="{D905D4A2-3833-44D5-9C52-90B6D372BE19}">
      <text>
        <r>
          <rPr>
            <sz val="8"/>
            <color indexed="81"/>
            <rFont val="Tahoma"/>
            <family val="2"/>
          </rPr>
          <t>03/10/25 2:27.94 ClubChampsLD (ST)</t>
        </r>
      </text>
    </comment>
    <comment ref="S9" authorId="0" shapeId="0" xr:uid="{B24C96F9-B750-49E3-AD54-48DE6988261D}">
      <text>
        <r>
          <rPr>
            <sz val="8"/>
            <color indexed="81"/>
            <rFont val="Tahoma"/>
            <family val="2"/>
          </rPr>
          <t>03/10/25 5:05.06 ClubChamps</t>
        </r>
      </text>
    </comment>
    <comment ref="T9" authorId="0" shapeId="0" xr:uid="{8C52D9F5-11F1-4D63-91D6-7E33B1C4C3FE}">
      <text>
        <r>
          <rPr>
            <sz val="8"/>
            <color indexed="81"/>
            <rFont val="Tahoma"/>
            <family val="2"/>
          </rPr>
          <t>16/11/24 0:35.35 ClubChamps
15/11/25 0:30.61 ClubChamps
07/03/26 0:23.77 JFLMildnhll</t>
        </r>
      </text>
    </comment>
    <comment ref="U9" authorId="0" shapeId="0" xr:uid="{02015B40-FD48-49CB-9C07-7DBDBD4680F2}">
      <text>
        <r>
          <rPr>
            <sz val="8"/>
            <color indexed="81"/>
            <rFont val="Tahoma"/>
            <family val="2"/>
          </rPr>
          <t>08/11/25 1:03.64 ClubChamps</t>
        </r>
      </text>
    </comment>
    <comment ref="X9" authorId="0" shapeId="0" xr:uid="{CC967685-D73A-43B0-A518-775C084D4712}">
      <text>
        <r>
          <rPr>
            <sz val="8"/>
            <color indexed="81"/>
            <rFont val="Tahoma"/>
            <family val="2"/>
          </rPr>
          <t>16/11/25 1:57.75 ClubChamps</t>
        </r>
      </text>
    </comment>
    <comment ref="Y9" authorId="0" shapeId="0" xr:uid="{A922F6B0-7821-47EC-A163-13D300662F99}">
      <text>
        <r>
          <rPr>
            <sz val="8"/>
            <color indexed="81"/>
            <rFont val="Tahoma"/>
            <family val="2"/>
          </rPr>
          <t>16/11/25 4:15.65 ClubChamps</t>
        </r>
      </text>
    </comment>
    <comment ref="E10" authorId="0" shapeId="0" xr:uid="{3E3CF49A-4EB7-4F45-8F04-5179DFE3AAAC}">
      <text>
        <r>
          <rPr>
            <sz val="8"/>
            <color indexed="81"/>
            <rFont val="Tahoma"/>
            <family val="2"/>
          </rPr>
          <t>08/11/25 0:28.00 ClubChamps</t>
        </r>
      </text>
    </comment>
    <comment ref="F10" authorId="0" shapeId="0" xr:uid="{26D7E433-44B4-4B17-978F-C6DA3B95EE14}">
      <text>
        <r>
          <rPr>
            <sz val="8"/>
            <color indexed="81"/>
            <rFont val="Tahoma"/>
            <family val="2"/>
          </rPr>
          <t>06/06/26 1:03.83 JFLKingsLynn
13/06/26 0:52.47 DaveRobinson
04/07/26 0:50.02 JFLWhttlsey</t>
        </r>
      </text>
    </comment>
    <comment ref="G10" authorId="0" shapeId="0" xr:uid="{9119194F-21FF-496B-B45F-56EFBE6C25ED}">
      <text>
        <r>
          <rPr>
            <sz val="8"/>
            <color indexed="81"/>
            <rFont val="Tahoma"/>
            <family val="2"/>
          </rPr>
          <t>22/07/26 2:08.31 TimeTrial</t>
        </r>
      </text>
    </comment>
    <comment ref="L10" authorId="0" shapeId="0" xr:uid="{FC87EB27-C30B-43A4-B78D-41960E9202B8}">
      <text>
        <r>
          <rPr>
            <sz val="8"/>
            <color indexed="81"/>
            <rFont val="Tahoma"/>
            <family val="2"/>
          </rPr>
          <t>15/11/25 0:29.21 ClubChamps</t>
        </r>
      </text>
    </comment>
    <comment ref="M10" authorId="0" shapeId="0" xr:uid="{A898457F-A3A0-4CF1-9A33-A3EC336CB12A}">
      <text>
        <r>
          <rPr>
            <sz val="8"/>
            <color indexed="81"/>
            <rFont val="Tahoma"/>
            <family val="2"/>
          </rPr>
          <t>16/05/26 1:01.49 JFLHunting
04/07/26 0:54.97 JFLWhttlsey</t>
        </r>
      </text>
    </comment>
    <comment ref="P10" authorId="0" shapeId="0" xr:uid="{0276CB2A-25B9-4DF9-B6FC-1D453B5DEDAD}">
      <text>
        <r>
          <rPr>
            <sz val="8"/>
            <color indexed="81"/>
            <rFont val="Tahoma"/>
            <family val="2"/>
          </rPr>
          <t>08/11/25 0:34.92 ClubChamps</t>
        </r>
      </text>
    </comment>
    <comment ref="T10" authorId="0" shapeId="0" xr:uid="{4A9DB7BB-40F2-424A-A3A9-910EA00B1625}">
      <text>
        <r>
          <rPr>
            <sz val="8"/>
            <color indexed="81"/>
            <rFont val="Tahoma"/>
            <family val="2"/>
          </rPr>
          <t>16/05/26 0:38.83 JFLHunting</t>
        </r>
      </text>
    </comment>
    <comment ref="E11" authorId="0" shapeId="0" xr:uid="{F80C68FF-E684-41C7-BB05-62AE176D8228}">
      <text>
        <r>
          <rPr>
            <sz val="8"/>
            <color indexed="81"/>
            <rFont val="Tahoma"/>
            <family val="2"/>
          </rPr>
          <t>08/11/25 0:20.25 ClubChamps</t>
        </r>
      </text>
    </comment>
    <comment ref="F11" authorId="0" shapeId="0" xr:uid="{31F41DDB-4C84-4C6F-8753-5FBC8CFBD6C3}">
      <text>
        <r>
          <rPr>
            <sz val="8"/>
            <color indexed="81"/>
            <rFont val="Tahoma"/>
            <family val="2"/>
          </rPr>
          <t>25/04/25 0:57.56 ColourGala
10/10/25 0:50.22 ClubChampsLD (ST)
08/11/25 0:44.86 ClubChamps
16/05/26 0:40.43 JFLHunting
06/06/26 0:39.60 JFLKingsLynn</t>
        </r>
      </text>
    </comment>
    <comment ref="G11" authorId="0" shapeId="0" xr:uid="{0BF05B4D-1BA0-4F10-8582-A1D5C986280E}">
      <text>
        <r>
          <rPr>
            <sz val="8"/>
            <color indexed="81"/>
            <rFont val="Tahoma"/>
            <family val="2"/>
          </rPr>
          <t>31/05/25 1:57.21 WestSuff
10/10/25 1:49.58 ClubChampsLD (ST)
22/07/26 1:34.38 TimeTrial</t>
        </r>
      </text>
    </comment>
    <comment ref="H11" authorId="0" shapeId="0" xr:uid="{DFD20BBA-C1AD-4E88-BC73-E81B663D7E62}">
      <text>
        <r>
          <rPr>
            <sz val="8"/>
            <color indexed="81"/>
            <rFont val="Tahoma"/>
            <family val="2"/>
          </rPr>
          <t>10/10/25 3:52.26 ClubChamps</t>
        </r>
      </text>
    </comment>
    <comment ref="I11" authorId="0" shapeId="0" xr:uid="{EC4EEAD2-D520-40FF-9D49-8B9EBD11D006}">
      <text>
        <r>
          <rPr>
            <sz val="9"/>
            <color indexed="81"/>
            <rFont val="Tahoma"/>
            <family val="2"/>
          </rPr>
          <t>17/10/25 8:20.07 ClubChamps</t>
        </r>
      </text>
    </comment>
    <comment ref="L11" authorId="0" shapeId="0" xr:uid="{568945A9-CCAE-49FD-88C6-291A5E56DB2E}">
      <text>
        <r>
          <rPr>
            <sz val="8"/>
            <color indexed="81"/>
            <rFont val="Tahoma"/>
            <family val="2"/>
          </rPr>
          <t>15/11/25 0:22.95 ClubChamps</t>
        </r>
      </text>
    </comment>
    <comment ref="M11" authorId="0" shapeId="0" xr:uid="{EE8B56D0-0D86-4FA5-888C-5F01A804A346}">
      <text>
        <r>
          <rPr>
            <sz val="8"/>
            <color indexed="81"/>
            <rFont val="Tahoma"/>
            <family val="2"/>
          </rPr>
          <t>25/04/25 0:51.22 ColourGala
15/11/25 0:48.90 ClubChamps
06/06/26 0:45.78 JFLKingsLynn</t>
        </r>
      </text>
    </comment>
    <comment ref="O11" authorId="0" shapeId="0" xr:uid="{CC06BAA5-402A-4EEF-86A9-91C76B983DD2}">
      <text>
        <r>
          <rPr>
            <sz val="8"/>
            <color indexed="81"/>
            <rFont val="Tahoma"/>
            <family val="2"/>
          </rPr>
          <t>26/09/25 3:43.11 ClubChamps</t>
        </r>
      </text>
    </comment>
    <comment ref="P11" authorId="0" shapeId="0" xr:uid="{CD4EBD0C-B3E8-462F-BD03-1392F69A747C}">
      <text>
        <r>
          <rPr>
            <sz val="8"/>
            <color indexed="81"/>
            <rFont val="Tahoma"/>
            <family val="2"/>
          </rPr>
          <t>08/11/25 0:29.21 ClubChamps</t>
        </r>
      </text>
    </comment>
    <comment ref="Q11" authorId="0" shapeId="0" xr:uid="{7C1A5933-07CB-4C80-AC0A-22A4EA12D435}">
      <text>
        <r>
          <rPr>
            <sz val="8"/>
            <color indexed="81"/>
            <rFont val="Tahoma"/>
            <family val="2"/>
          </rPr>
          <t>25/04/25 1:21.22 ColourGala
03/10/25 1:01.92 ClubChampsLD (ST)
15/11/25 1:00.43 ClubChamps
07/03/26 0:54.23 JFLMildnhll
13/06/26 0:52.95 DaveRobinson
04/07/26 0:52.82 JFLWhttlsey</t>
        </r>
      </text>
    </comment>
    <comment ref="R11" authorId="0" shapeId="0" xr:uid="{6D6BD815-F40B-43BA-B740-2CBF8B005254}">
      <text>
        <r>
          <rPr>
            <sz val="8"/>
            <color indexed="81"/>
            <rFont val="Tahoma"/>
            <family val="2"/>
          </rPr>
          <t>03/10/25 2:13.98 ClubChampsLD (ST)</t>
        </r>
      </text>
    </comment>
    <comment ref="S11" authorId="0" shapeId="0" xr:uid="{3F84070E-DAAD-4613-BE23-2355E857C181}">
      <text>
        <r>
          <rPr>
            <sz val="8"/>
            <color indexed="81"/>
            <rFont val="Tahoma"/>
            <family val="2"/>
          </rPr>
          <t>03/10/25 4:42.83 ClubChamps</t>
        </r>
      </text>
    </comment>
    <comment ref="T11" authorId="0" shapeId="0" xr:uid="{F1B45C29-B104-46A7-8D4E-04D17C1E5C1B}">
      <text>
        <r>
          <rPr>
            <sz val="8"/>
            <color indexed="81"/>
            <rFont val="Tahoma"/>
            <family val="2"/>
          </rPr>
          <t>25/04/25 0:27.28 ColourGala
15/11/25 0:25.94 ClubChamps
04/07/26 0:19.23 JFLWhttlsey</t>
        </r>
      </text>
    </comment>
    <comment ref="U11" authorId="0" shapeId="0" xr:uid="{BAC85776-D5CF-4555-B464-47C2CF487063}">
      <text>
        <r>
          <rPr>
            <sz val="8"/>
            <color indexed="81"/>
            <rFont val="Tahoma"/>
            <family val="2"/>
          </rPr>
          <t>07/03/26 0:49.23 JFLMildnhll</t>
        </r>
      </text>
    </comment>
    <comment ref="X11" authorId="0" shapeId="0" xr:uid="{BB0CE025-BCB4-4D4F-97FC-C320A1F9A923}">
      <text>
        <r>
          <rPr>
            <sz val="8"/>
            <color indexed="81"/>
            <rFont val="Tahoma"/>
            <family val="2"/>
          </rPr>
          <t>16/11/25 1:55.70 ClubChamps</t>
        </r>
      </text>
    </comment>
    <comment ref="E12" authorId="0" shapeId="0" xr:uid="{BBA86D7B-23B0-44A1-A607-A7879CA56BDB}">
      <text>
        <r>
          <rPr>
            <sz val="8"/>
            <color indexed="81"/>
            <rFont val="Tahoma"/>
            <family val="2"/>
          </rPr>
          <t>16/11/25 0:33.95 ClubChamps</t>
        </r>
      </text>
    </comment>
    <comment ref="F12" authorId="0" shapeId="0" xr:uid="{A975B987-F872-4E23-858B-BBF71C338F2A}">
      <text>
        <r>
          <rPr>
            <sz val="8"/>
            <color indexed="81"/>
            <rFont val="Tahoma"/>
            <family val="2"/>
          </rPr>
          <t>25/04/25 1:16.22 ColourGala
14/03/26 1:08.23 NewmrktOpen</t>
        </r>
      </text>
    </comment>
    <comment ref="L12" authorId="0" shapeId="0" xr:uid="{0218C0F0-A328-4D88-A15E-F74FB84A0C45}">
      <text>
        <r>
          <rPr>
            <sz val="8"/>
            <color indexed="81"/>
            <rFont val="Tahoma"/>
            <family val="2"/>
          </rPr>
          <t>15/11/25 0:33.84 ClubChamps</t>
        </r>
      </text>
    </comment>
    <comment ref="M12" authorId="0" shapeId="0" xr:uid="{F861A5BB-7525-4F13-9852-F59FC5DC4BFA}">
      <text>
        <r>
          <rPr>
            <sz val="8"/>
            <color indexed="81"/>
            <rFont val="Tahoma"/>
            <family val="2"/>
          </rPr>
          <t>25/04/25 1:20.09 ColourGala
15/03/26 1:05.77 NewmrktOpen</t>
        </r>
      </text>
    </comment>
    <comment ref="E13" authorId="0" shapeId="0" xr:uid="{569CED0B-F1F1-49EB-90B1-3F485DA87287}">
      <text>
        <r>
          <rPr>
            <sz val="8"/>
            <color indexed="81"/>
            <rFont val="Tahoma"/>
            <family val="2"/>
          </rPr>
          <t>09/11/24 0:35.40 ClubChamps</t>
        </r>
      </text>
    </comment>
    <comment ref="F13" authorId="0" shapeId="0" xr:uid="{F8F35A1D-DE83-467D-A0DD-95DE9A15F691}">
      <text>
        <r>
          <rPr>
            <sz val="8"/>
            <color indexed="81"/>
            <rFont val="Tahoma"/>
            <family val="2"/>
          </rPr>
          <t>09/11/24 1:20.00 ClubChamps
25/04/25 0:58.25 ColourGala
07/03/26 0:55.18 JFLMildnhll</t>
        </r>
      </text>
    </comment>
    <comment ref="L13" authorId="0" shapeId="0" xr:uid="{03BE230B-FC49-4749-8845-D5EEFC52FE6B}">
      <text>
        <r>
          <rPr>
            <sz val="8"/>
            <color indexed="81"/>
            <rFont val="Tahoma"/>
            <family val="2"/>
          </rPr>
          <t>16/11/24 0:32.22 ClubChamps
15/11/25 0:28.00 ClubChamps</t>
        </r>
      </text>
    </comment>
    <comment ref="M13" authorId="0" shapeId="0" xr:uid="{2E5B3C33-0223-4BA1-98DE-27E398286550}">
      <text>
        <r>
          <rPr>
            <sz val="8"/>
            <color indexed="81"/>
            <rFont val="Tahoma"/>
            <family val="2"/>
          </rPr>
          <t>25/04/25 0:59.69 ColourGala
07/03/26 0:57.02 JFLMildnhll</t>
        </r>
      </text>
    </comment>
    <comment ref="T13" authorId="0" shapeId="0" xr:uid="{E813762C-7465-46E4-A4D7-67DD8B352D31}">
      <text>
        <r>
          <rPr>
            <sz val="9"/>
            <color indexed="81"/>
            <rFont val="Tahoma"/>
            <family val="2"/>
          </rPr>
          <t>12/07/25 0:38.78 DaveRobinson</t>
        </r>
      </text>
    </comment>
    <comment ref="E14" authorId="0" shapeId="0" xr:uid="{F7653FCC-12F6-4D32-B1D6-F4D8967DA7BF}">
      <text>
        <r>
          <rPr>
            <sz val="8"/>
            <color indexed="81"/>
            <rFont val="Tahoma"/>
            <family val="2"/>
          </rPr>
          <t>20/11/22 0:55.75 ClubChamps
19/11/23 0:34.98 ClubChamps
17/11/24 0:28.51 ClubChamps</t>
        </r>
      </text>
    </comment>
    <comment ref="F14" authorId="0" shapeId="0" xr:uid="{7F98C0AB-167E-4B75-98EA-7303E9E051EF}">
      <text>
        <r>
          <rPr>
            <sz val="8"/>
            <color indexed="81"/>
            <rFont val="Tahoma"/>
            <family val="2"/>
          </rPr>
          <t>25/04/25 0:59.60 ColourGala
16/04/26 0:54.08 ElyMiniMeet</t>
        </r>
      </text>
    </comment>
    <comment ref="L14" authorId="0" shapeId="0" xr:uid="{8BCCDBE4-DB41-441D-A26E-F5AB3364B85C}">
      <text>
        <r>
          <rPr>
            <sz val="8"/>
            <color indexed="81"/>
            <rFont val="Tahoma"/>
            <family val="2"/>
          </rPr>
          <t>16/11/24 0:32.55 ClubChamps</t>
        </r>
      </text>
    </comment>
    <comment ref="M14" authorId="0" shapeId="0" xr:uid="{4E4AE332-3889-4935-9E15-1D8D8D24BE2D}">
      <text>
        <r>
          <rPr>
            <sz val="8"/>
            <color indexed="81"/>
            <rFont val="Tahoma"/>
            <family val="2"/>
          </rPr>
          <t>16/11/24 1:12.03 ClubChamps
25/04/25 1:01.30 ColourGala
16/04/26 0:50.59 ElyMiniMeet</t>
        </r>
      </text>
    </comment>
    <comment ref="Q14" authorId="0" shapeId="0" xr:uid="{447C51AB-7167-497E-870A-93E38B7326D6}">
      <text>
        <r>
          <rPr>
            <sz val="8"/>
            <color indexed="81"/>
            <rFont val="Tahoma"/>
            <family val="2"/>
          </rPr>
          <t>20/06/26 1:13.47 WestSuff
14/07/26 1:09.56 TimeTrial</t>
        </r>
      </text>
    </comment>
    <comment ref="U14" authorId="0" shapeId="0" xr:uid="{B6C5A15C-32AC-4614-88D5-7AB85F4A479B}">
      <text>
        <r>
          <rPr>
            <sz val="8"/>
            <color indexed="81"/>
            <rFont val="Tahoma"/>
            <family val="2"/>
          </rPr>
          <t>20/06/26 1:16.35 WestSuff</t>
        </r>
      </text>
    </comment>
    <comment ref="X14" authorId="0" shapeId="0" xr:uid="{56426142-A0DD-406E-B976-F11D51212CE8}">
      <text>
        <r>
          <rPr>
            <sz val="8"/>
            <color indexed="81"/>
            <rFont val="Tahoma"/>
            <family val="2"/>
          </rPr>
          <t>20/06/26 2:15.41 WestSuff</t>
        </r>
      </text>
    </comment>
    <comment ref="E15" authorId="0" shapeId="0" xr:uid="{139B9592-C845-42B6-AB7F-ADDCC0AC1DB9}">
      <text>
        <r>
          <rPr>
            <sz val="9"/>
            <color indexed="81"/>
            <rFont val="Tahoma"/>
            <family val="2"/>
          </rPr>
          <t>19/11/23 0:38.32 ClubChamps</t>
        </r>
      </text>
    </comment>
    <comment ref="F15" authorId="0" shapeId="0" xr:uid="{8E1BA679-EA64-4193-9456-C1E03BBEDEB8}">
      <text>
        <r>
          <rPr>
            <sz val="9"/>
            <color indexed="81"/>
            <rFont val="Tahoma"/>
            <family val="2"/>
          </rPr>
          <t>25/04/25 1:03.71 ColourGala</t>
        </r>
      </text>
    </comment>
    <comment ref="L15" authorId="0" shapeId="0" xr:uid="{9112F372-7EBC-407B-B636-D7FAB1E62494}">
      <text>
        <r>
          <rPr>
            <sz val="8"/>
            <color indexed="81"/>
            <rFont val="Tahoma"/>
            <family val="2"/>
          </rPr>
          <t>15/11/25 0:26.28 ClubChamps</t>
        </r>
      </text>
    </comment>
    <comment ref="M15" authorId="0" shapeId="0" xr:uid="{35644F74-37EF-474C-8BF5-6AEE4A8314F9}">
      <text>
        <r>
          <rPr>
            <sz val="9"/>
            <color indexed="81"/>
            <rFont val="Tahoma"/>
            <family val="2"/>
          </rPr>
          <t>25/04/25 1:06.34 ColourGala</t>
        </r>
      </text>
    </comment>
    <comment ref="T15" authorId="0" shapeId="0" xr:uid="{1CD6BE19-4FC4-4626-A2DB-0A4F1E7E2180}">
      <text>
        <r>
          <rPr>
            <sz val="8"/>
            <color indexed="81"/>
            <rFont val="Tahoma"/>
            <family val="2"/>
          </rPr>
          <t>15/11/25 0:30.56 ClubChamps</t>
        </r>
      </text>
    </comment>
    <comment ref="F16" authorId="0" shapeId="0" xr:uid="{32CA04F1-F981-454C-90E7-BF95E822769B}">
      <text>
        <r>
          <rPr>
            <sz val="8"/>
            <color indexed="81"/>
            <rFont val="Tahoma"/>
            <family val="2"/>
          </rPr>
          <t>16/04/26 0:42.29 ElyMiniMeet
06/06/26 0:41.43 JFLKingsLynn</t>
        </r>
      </text>
    </comment>
    <comment ref="G16" authorId="0" shapeId="0" xr:uid="{BD373F20-EB5E-4C5A-A479-9455CD3AA1FC}">
      <text>
        <r>
          <rPr>
            <sz val="8"/>
            <color indexed="81"/>
            <rFont val="Tahoma"/>
            <family val="2"/>
          </rPr>
          <t>20/06/26 1:42.85 WestSuff</t>
        </r>
      </text>
    </comment>
    <comment ref="H16" authorId="0" shapeId="0" xr:uid="{80128AAA-4347-4A0E-874F-01692CE5608B}">
      <text>
        <r>
          <rPr>
            <sz val="8"/>
            <color indexed="81"/>
            <rFont val="Tahoma"/>
            <family val="2"/>
          </rPr>
          <t>20/06/26 3:44.96 WestSuff</t>
        </r>
      </text>
    </comment>
    <comment ref="M16" authorId="0" shapeId="0" xr:uid="{00BDB17A-2F28-485C-9BFA-EA171D8E2F80}">
      <text>
        <r>
          <rPr>
            <sz val="8"/>
            <color indexed="81"/>
            <rFont val="Tahoma"/>
            <family val="2"/>
          </rPr>
          <t>16/04/26 0:54.29 ElyMiniMeet
06/06/26 0:53.92 JFLKingsLynn
13/06/26 0:50.48 DaveRobinson</t>
        </r>
      </text>
    </comment>
    <comment ref="Q16" authorId="0" shapeId="0" xr:uid="{5CA90ACB-0802-4576-8152-12966C49B2E1}">
      <text>
        <r>
          <rPr>
            <sz val="8"/>
            <color indexed="81"/>
            <rFont val="Tahoma"/>
            <family val="2"/>
          </rPr>
          <t>16/04/26 0:59.11 ElyMiniMeet
20/06/26 0:57.77 WestSuff</t>
        </r>
      </text>
    </comment>
    <comment ref="U16" authorId="0" shapeId="0" xr:uid="{B8A09304-A123-4350-A347-58EBB317726F}">
      <text>
        <r>
          <rPr>
            <sz val="8"/>
            <color indexed="81"/>
            <rFont val="Tahoma"/>
            <family val="2"/>
          </rPr>
          <t>16/04/26 0:55.29 ElyMiniMeet
16/05/26 0:53.11 JFLHunting</t>
        </r>
      </text>
    </comment>
    <comment ref="X16" authorId="0" shapeId="0" xr:uid="{9FD1C1A4-C552-428C-AB4E-3EADDEC876A2}">
      <text>
        <r>
          <rPr>
            <sz val="8"/>
            <color indexed="81"/>
            <rFont val="Tahoma"/>
            <family val="2"/>
          </rPr>
          <t>16/04/26 2:02.25 ElyMiniMeet</t>
        </r>
      </text>
    </comment>
    <comment ref="E17" authorId="0" shapeId="0" xr:uid="{6F3B7060-CC2A-4599-88C1-894703EF0C7D}">
      <text>
        <r>
          <rPr>
            <sz val="8"/>
            <color indexed="81"/>
            <rFont val="Tahoma"/>
            <family val="2"/>
          </rPr>
          <t>09/11/24 0:22.44 ClubChamps</t>
        </r>
      </text>
    </comment>
    <comment ref="F17" authorId="0" shapeId="0" xr:uid="{ED26D10A-724D-4852-849D-14EE19D1B1D9}">
      <text>
        <r>
          <rPr>
            <sz val="8"/>
            <color indexed="81"/>
            <rFont val="Tahoma"/>
            <family val="2"/>
          </rPr>
          <t>14/09/24 0:51.47 JFLMildnhll
09/11/24 0:48.54 ClubChamps
02/03/25 0:45.89 NewmrktOpen
01/03/26 0:44.35 SuffDevelop
16/04/26 0:42.34 ElyMiniMeet
16/05/26 0:41.58 JFLHunting</t>
        </r>
      </text>
    </comment>
    <comment ref="G17" authorId="0" shapeId="0" xr:uid="{0CF4A2DE-AC25-4E0B-ACAE-6AF16AED28AF}">
      <text>
        <r>
          <rPr>
            <sz val="8"/>
            <color indexed="81"/>
            <rFont val="Tahoma"/>
            <family val="2"/>
          </rPr>
          <t>04/10/24 1:58.38 ClubChampsLD (ST)
02/03/25 1:42.47 NewmrktOpen
15/11/25 1:42.34 ClubChamps
01/03/26 1:34.48 SuffDevelop
15/03/26 1:29.86 NewmrktOpen</t>
        </r>
      </text>
    </comment>
    <comment ref="H17" authorId="0" shapeId="0" xr:uid="{EDDDC02E-5D12-4F6B-BB4B-11AA691F3DE8}">
      <text>
        <r>
          <rPr>
            <sz val="8"/>
            <color indexed="81"/>
            <rFont val="Tahoma"/>
            <family val="2"/>
          </rPr>
          <t>04/10/24 4:09.84 ClubChamps
11/10/24 4:09.16 ClubChampsLD (ST)
10/10/25 3:44.59 ClubChamps
01/03/26 3:20.26 SuffDevelop</t>
        </r>
      </text>
    </comment>
    <comment ref="I17" authorId="0" shapeId="0" xr:uid="{1857C6E6-5C5C-42CD-9C65-7862B8BF2EF0}">
      <text>
        <r>
          <rPr>
            <sz val="8"/>
            <color indexed="81"/>
            <rFont val="Tahoma"/>
            <family val="2"/>
          </rPr>
          <t>11/10/24 8:34.62 ClubChamps
17/10/25 7:49.90 ClubChamps
28/02/26 7:02.67 SuffDevelop</t>
        </r>
      </text>
    </comment>
    <comment ref="L17" authorId="0" shapeId="0" xr:uid="{0592CCC5-038D-4D17-AA66-8CC46B9523EB}">
      <text>
        <r>
          <rPr>
            <sz val="8"/>
            <color indexed="81"/>
            <rFont val="Tahoma"/>
            <family val="2"/>
          </rPr>
          <t>18/11/23 0:30.80 ClubChamps
16/11/24 0:25.31 ClubChamps</t>
        </r>
      </text>
    </comment>
    <comment ref="M17" authorId="0" shapeId="0" xr:uid="{0DBB53E0-DE46-4A2D-9E33-0D9E3281E557}">
      <text>
        <r>
          <rPr>
            <sz val="8"/>
            <color indexed="81"/>
            <rFont val="Tahoma"/>
            <family val="2"/>
          </rPr>
          <t>02/03/25 0:52.77 NewmrktOpen
25/04/25 0:51.81 ColourGala
16/04/26 0:46.99 ElyMiniMeet</t>
        </r>
      </text>
    </comment>
    <comment ref="N17" authorId="0" shapeId="0" xr:uid="{A1931F94-676B-44A6-9F46-1C20D8DA539A}">
      <text>
        <r>
          <rPr>
            <sz val="8"/>
            <color indexed="81"/>
            <rFont val="Tahoma"/>
            <family val="2"/>
          </rPr>
          <t>31/05/25 1:52.65 WestSuff</t>
        </r>
      </text>
    </comment>
    <comment ref="O17" authorId="0" shapeId="0" xr:uid="{4129C398-A53D-45C3-8D45-7205962DD81F}">
      <text>
        <r>
          <rPr>
            <sz val="8"/>
            <color indexed="81"/>
            <rFont val="Tahoma"/>
            <family val="2"/>
          </rPr>
          <t>26/09/25 3:54.26 ClubChamps
25/01/26 3:36.25 SuffCounty</t>
        </r>
      </text>
    </comment>
    <comment ref="P17" authorId="0" shapeId="0" xr:uid="{A87DC50D-E4E1-4FBC-9022-7C0F79FA01BE}">
      <text>
        <r>
          <rPr>
            <sz val="8"/>
            <color indexed="81"/>
            <rFont val="Tahoma"/>
            <family val="2"/>
          </rPr>
          <t>09/11/24 0:31.33 ClubChamps</t>
        </r>
      </text>
    </comment>
    <comment ref="Q17" authorId="0" shapeId="0" xr:uid="{10C1C632-4029-4045-BB7F-4EE409C8C266}">
      <text>
        <r>
          <rPr>
            <sz val="8"/>
            <color indexed="81"/>
            <rFont val="Tahoma"/>
            <family val="2"/>
          </rPr>
          <t>15/06/24 1:02.44 DaveRobinson
02/03/25 1:01.49 NewmrktOpen
31/05/25 0:59.24 WestSuff
14/09/25 0:57.05 Nifty50s
15/11/25 0:54.84 ClubChamps
15/03/26 0:52.89 NewmrktOpen
16/04/26 0:51.91 ElyMiniMeet
16/05/26 0:51.66 JFLHunting
13/06/26 0:51.11 DaveRobinson
04/07/26 0:50.23 JFLWhttlsey</t>
        </r>
      </text>
    </comment>
    <comment ref="R17" authorId="0" shapeId="0" xr:uid="{BBC59F09-22D2-41B6-8E3F-DD12DC356800}">
      <text>
        <r>
          <rPr>
            <sz val="8"/>
            <color indexed="81"/>
            <rFont val="Tahoma"/>
            <family val="2"/>
          </rPr>
          <t>01/03/25 2:05.61 NewmrktOpen
31/05/25 2:01.79 WestSuff
01/03/26 1:51.94 SuffDevelop</t>
        </r>
      </text>
    </comment>
    <comment ref="S17" authorId="0" shapeId="0" xr:uid="{BBEDB49C-ACD3-49DB-A168-A3D0B240CCC8}">
      <text>
        <r>
          <rPr>
            <sz val="8"/>
            <color indexed="81"/>
            <rFont val="Tahoma"/>
            <family val="2"/>
          </rPr>
          <t>03/10/25 4:09.44 ClubChamps
25/01/26 3:53.23 SuffCounty
14/03/26 3:48.21 NewmrktOpen</t>
        </r>
      </text>
    </comment>
    <comment ref="T17" authorId="0" shapeId="0" xr:uid="{D6534E0C-1DCA-448C-9140-FDA439903FAF}">
      <text>
        <r>
          <rPr>
            <sz val="8"/>
            <color indexed="81"/>
            <rFont val="Tahoma"/>
            <family val="2"/>
          </rPr>
          <t>18/11/23 0:41.83 ClubChamps
16/11/24 0:31.43 ClubChamps</t>
        </r>
      </text>
    </comment>
    <comment ref="U17" authorId="0" shapeId="0" xr:uid="{CBCEB501-1A61-4BA1-8ADF-E1F27E0E67C6}">
      <text>
        <r>
          <rPr>
            <sz val="8"/>
            <color indexed="81"/>
            <rFont val="Tahoma"/>
            <family val="2"/>
          </rPr>
          <t>01/03/25 1:08.83 NewmrktOpen
25/04/25 1:08.72 ColourGala
16/04/26 0:52.80 ElyMiniMeet</t>
        </r>
      </text>
    </comment>
    <comment ref="X17" authorId="0" shapeId="0" xr:uid="{CD55D7F5-C85A-47B1-A487-50A194728085}">
      <text>
        <r>
          <rPr>
            <sz val="8"/>
            <color indexed="81"/>
            <rFont val="Tahoma"/>
            <family val="2"/>
          </rPr>
          <t>14/03/26 1:46.75 NewmrktOpen
16/04/26 1:41.71 ElyMiniMeet</t>
        </r>
      </text>
    </comment>
    <comment ref="F18" authorId="0" shapeId="0" xr:uid="{BD64ED8D-8F9B-4188-9055-C7F5C1B91EA1}">
      <text>
        <r>
          <rPr>
            <sz val="8"/>
            <color indexed="81"/>
            <rFont val="Tahoma"/>
            <family val="2"/>
          </rPr>
          <t>16/06/26 0:51.39 TimeTrial
14/07/26 0:48.79 TimeTrial</t>
        </r>
      </text>
    </comment>
    <comment ref="G18" authorId="0" shapeId="0" xr:uid="{D32B71D5-80A6-497D-BEFB-0595C18D15FA}">
      <text>
        <r>
          <rPr>
            <sz val="8"/>
            <color indexed="81"/>
            <rFont val="Tahoma"/>
            <family val="2"/>
          </rPr>
          <t>22/07/26 1:51.16 TimeTrial</t>
        </r>
      </text>
    </comment>
    <comment ref="M18" authorId="0" shapeId="0" xr:uid="{96251A2C-6484-44FD-9034-7098663E2B49}">
      <text>
        <r>
          <rPr>
            <sz val="8"/>
            <color indexed="81"/>
            <rFont val="Tahoma"/>
            <family val="2"/>
          </rPr>
          <t>16/06/26 0:58.54 TimeTrial
20/06/26 0:53.71 WestSuff</t>
        </r>
      </text>
    </comment>
    <comment ref="Q18" authorId="0" shapeId="0" xr:uid="{21620270-B600-40C1-BC98-80FD6F4B638D}">
      <text>
        <r>
          <rPr>
            <sz val="8"/>
            <color indexed="81"/>
            <rFont val="Tahoma"/>
            <family val="2"/>
          </rPr>
          <t>16/06/26 1:06.59 TimeTrial
20/06/26 1:01.52 WestSuff</t>
        </r>
      </text>
    </comment>
    <comment ref="E19" authorId="0" shapeId="0" xr:uid="{D5B7ADAB-466A-4872-9F79-C7721C676AA1}">
      <text>
        <r>
          <rPr>
            <sz val="8"/>
            <color indexed="81"/>
            <rFont val="Tahoma"/>
            <family val="2"/>
          </rPr>
          <t>09/11/24 0:26.72 ClubChamps</t>
        </r>
      </text>
    </comment>
    <comment ref="F19" authorId="0" shapeId="0" xr:uid="{5D25CE06-7CDB-4DF3-A488-15C47F58C21E}">
      <text>
        <r>
          <rPr>
            <sz val="8"/>
            <color indexed="81"/>
            <rFont val="Tahoma"/>
            <family val="2"/>
          </rPr>
          <t>08/03/25 0:54.13 JFLMildnhll
25/04/25 0:51.47 ColourGala
10/10/25 0:49.26 ClubChampsLD (ST)</t>
        </r>
      </text>
    </comment>
    <comment ref="G19" authorId="0" shapeId="0" xr:uid="{E2B869F1-32B7-4E59-B5B3-497E056EB701}">
      <text>
        <r>
          <rPr>
            <sz val="8"/>
            <color indexed="81"/>
            <rFont val="Tahoma"/>
            <family val="2"/>
          </rPr>
          <t>10/10/25 1:47.70 ClubChampsLD (ST)</t>
        </r>
      </text>
    </comment>
    <comment ref="H19" authorId="0" shapeId="0" xr:uid="{8DA0021E-D6B1-456E-8FFA-4F5E3D6EBE1C}">
      <text>
        <r>
          <rPr>
            <sz val="8"/>
            <color indexed="81"/>
            <rFont val="Tahoma"/>
            <family val="2"/>
          </rPr>
          <t>10/10/25 3:44.35 ClubChamps</t>
        </r>
      </text>
    </comment>
    <comment ref="L19" authorId="0" shapeId="0" xr:uid="{68B1467E-2A26-4805-B11B-C7281544E4A3}">
      <text>
        <r>
          <rPr>
            <sz val="8"/>
            <color indexed="81"/>
            <rFont val="Tahoma"/>
            <family val="2"/>
          </rPr>
          <t>16/11/24 0:27.99 ClubChamps</t>
        </r>
      </text>
    </comment>
    <comment ref="M19" authorId="0" shapeId="0" xr:uid="{3CD4F1DE-E491-47FB-91D0-11C80B04F2E0}">
      <text>
        <r>
          <rPr>
            <sz val="8"/>
            <color indexed="81"/>
            <rFont val="Tahoma"/>
            <family val="2"/>
          </rPr>
          <t>16/11/24 1:05.76 ClubChamps
25/04/25 1:00.91 ColourGala</t>
        </r>
      </text>
    </comment>
    <comment ref="Q19" authorId="0" shapeId="0" xr:uid="{8F7E3E24-2C93-45D3-AC75-487226621D62}">
      <text>
        <r>
          <rPr>
            <sz val="8"/>
            <color indexed="81"/>
            <rFont val="Tahoma"/>
            <family val="2"/>
          </rPr>
          <t>25/04/25 1:22.09 ColourGala
03/10/25 1:04.94 ClubChampsLD (ST)</t>
        </r>
      </text>
    </comment>
    <comment ref="R19" authorId="0" shapeId="0" xr:uid="{04C2DC50-9452-44AA-9008-C4CFDF619C85}">
      <text>
        <r>
          <rPr>
            <sz val="8"/>
            <color indexed="81"/>
            <rFont val="Tahoma"/>
            <family val="2"/>
          </rPr>
          <t>03/10/25 2:21.90 ClubChampsLD (ST)</t>
        </r>
      </text>
    </comment>
    <comment ref="S19" authorId="0" shapeId="0" xr:uid="{23BD82E5-D182-44A7-A4D3-D334952F6517}">
      <text>
        <r>
          <rPr>
            <sz val="8"/>
            <color indexed="81"/>
            <rFont val="Tahoma"/>
            <family val="2"/>
          </rPr>
          <t>03/10/25 4:54.51 ClubChamps</t>
        </r>
      </text>
    </comment>
    <comment ref="T19" authorId="0" shapeId="0" xr:uid="{F37F3F0B-F059-4977-AAB0-9ACC905E556B}">
      <text>
        <r>
          <rPr>
            <sz val="9"/>
            <color indexed="81"/>
            <rFont val="Tahoma"/>
            <family val="2"/>
          </rPr>
          <t>25/04/25 0:30.32 ColourGala</t>
        </r>
      </text>
    </comment>
    <comment ref="E20" authorId="0" shapeId="0" xr:uid="{72B4490F-989E-48C8-A2BF-C922BA437BB4}">
      <text>
        <r>
          <rPr>
            <sz val="8"/>
            <color indexed="81"/>
            <rFont val="Tahoma"/>
            <family val="2"/>
          </rPr>
          <t>17/11/24 0:33.32 ClubChamps</t>
        </r>
      </text>
    </comment>
    <comment ref="F20" authorId="0" shapeId="0" xr:uid="{D7211C8B-BACC-4153-90EF-646F9C5621EA}">
      <text>
        <r>
          <rPr>
            <sz val="8"/>
            <color indexed="81"/>
            <rFont val="Tahoma"/>
            <family val="2"/>
          </rPr>
          <t>20/09/25 1:32.99 SFLWhttlsy
08/11/25 1:09.96 ClubChamps
16/04/26 1:09.33 ElyMiniMeet</t>
        </r>
      </text>
    </comment>
    <comment ref="M20" authorId="0" shapeId="0" xr:uid="{81BB7D67-090B-40AF-A4A6-D4F77ED0D5C0}">
      <text>
        <r>
          <rPr>
            <sz val="8"/>
            <color indexed="81"/>
            <rFont val="Tahoma"/>
            <family val="2"/>
          </rPr>
          <t>20/09/25 1:12.61 SFLWhttlsy
15/11/25 1:09.99 ClubChamps
16/04/26 1:03.18 ElyMiniMeet</t>
        </r>
      </text>
    </comment>
    <comment ref="N20" authorId="0" shapeId="0" xr:uid="{DB5E6389-EF38-4302-9DAD-23FD54196365}">
      <text>
        <r>
          <rPr>
            <sz val="8"/>
            <color indexed="81"/>
            <rFont val="Tahoma"/>
            <family val="2"/>
          </rPr>
          <t>08/11/25 2:31.30 ClubChamps</t>
        </r>
      </text>
    </comment>
    <comment ref="F21" authorId="0" shapeId="0" xr:uid="{20004AB3-00DE-4926-876B-FD4E16934467}">
      <text>
        <r>
          <rPr>
            <sz val="8"/>
            <color indexed="81"/>
            <rFont val="Tahoma"/>
            <family val="2"/>
          </rPr>
          <t>14/03/26 0:42.11 NewmrktOpen
21/06/26 0:42.08 WestSuff
04/07/26 0:41.91 JFLWhttlsey</t>
        </r>
      </text>
    </comment>
    <comment ref="G21" authorId="0" shapeId="0" xr:uid="{9327732E-7E7E-4BA1-A823-35D1EAE8E305}">
      <text>
        <r>
          <rPr>
            <sz val="8"/>
            <color indexed="81"/>
            <rFont val="Tahoma"/>
            <family val="2"/>
          </rPr>
          <t>22/07/26 1:35.53 TimeTrial</t>
        </r>
      </text>
    </comment>
    <comment ref="M21" authorId="0" shapeId="0" xr:uid="{D6D44A62-C01C-4AE6-AA6D-721A7F8B6566}">
      <text>
        <r>
          <rPr>
            <sz val="8"/>
            <color indexed="81"/>
            <rFont val="Tahoma"/>
            <family val="2"/>
          </rPr>
          <t>15/03/26 0:49.49 NewmrktOpen
04/07/26 0:46.88 JFLWhttlsey</t>
        </r>
      </text>
    </comment>
    <comment ref="Q21" authorId="0" shapeId="0" xr:uid="{537DE830-A441-4959-ADC2-3D7EAB6E22DB}">
      <text>
        <r>
          <rPr>
            <sz val="8"/>
            <color indexed="81"/>
            <rFont val="Tahoma"/>
            <family val="2"/>
          </rPr>
          <t>20/06/26 0:59.77 WestSuff
04/07/26 0:55.57 JFLWhttlsey</t>
        </r>
      </text>
    </comment>
    <comment ref="X21" authorId="0" shapeId="0" xr:uid="{24D981D3-3A9E-45E3-83C4-267C9A1532A7}">
      <text>
        <r>
          <rPr>
            <sz val="8"/>
            <color indexed="81"/>
            <rFont val="Tahoma"/>
            <family val="2"/>
          </rPr>
          <t>16/04/26 1:56.84 ElyMiniMeet</t>
        </r>
      </text>
    </comment>
    <comment ref="E22" authorId="0" shapeId="0" xr:uid="{F3757A41-756A-4C8C-BBF7-BB50D4ED1DFF}">
      <text>
        <r>
          <rPr>
            <sz val="8"/>
            <color indexed="81"/>
            <rFont val="Tahoma"/>
            <family val="2"/>
          </rPr>
          <t>17/11/24 0:23.32 ClubChamps</t>
        </r>
      </text>
    </comment>
    <comment ref="F22" authorId="0" shapeId="0" xr:uid="{F9C7DBE8-F19A-489A-A254-03F5BA8491F8}">
      <text>
        <r>
          <rPr>
            <sz val="8"/>
            <color indexed="81"/>
            <rFont val="Tahoma"/>
            <family val="2"/>
          </rPr>
          <t>25/04/25 0:54.19 ColourGala
16/04/26 0:48.10 ElyMiniMeet</t>
        </r>
      </text>
    </comment>
    <comment ref="G22" authorId="0" shapeId="0" xr:uid="{544EA66D-B6A6-457A-8CDD-3F7632142AD2}">
      <text>
        <r>
          <rPr>
            <sz val="8"/>
            <color indexed="81"/>
            <rFont val="Tahoma"/>
            <family val="2"/>
          </rPr>
          <t>15/11/25 2:00.85 ClubChamps
22/07/26 2:00.73 TimeTrial</t>
        </r>
      </text>
    </comment>
    <comment ref="M22" authorId="0" shapeId="0" xr:uid="{55DD0B9D-5442-409C-917A-51F45B4CA764}">
      <text>
        <r>
          <rPr>
            <sz val="9"/>
            <color indexed="81"/>
            <rFont val="Tahoma"/>
            <family val="2"/>
          </rPr>
          <t>25/04/25 0:53.94 ColourGala</t>
        </r>
      </text>
    </comment>
    <comment ref="Q22" authorId="0" shapeId="0" xr:uid="{D5B375EB-6DD5-49F1-83FA-D588317BE51B}">
      <text>
        <r>
          <rPr>
            <sz val="8"/>
            <color indexed="81"/>
            <rFont val="Tahoma"/>
            <family val="2"/>
          </rPr>
          <t>25/04/25 1:21.68 ColourGala
15/11/25 1:11.09 ClubChamps
16/04/26 1:01.68 ElyMiniMeet</t>
        </r>
      </text>
    </comment>
    <comment ref="T22" authorId="0" shapeId="0" xr:uid="{D4AD51CA-AEDA-4D47-A79B-1147BD0E115C}">
      <text>
        <r>
          <rPr>
            <sz val="9"/>
            <color indexed="81"/>
            <rFont val="Tahoma"/>
            <family val="2"/>
          </rPr>
          <t>25/04/25 0:27.63 ColourGala</t>
        </r>
      </text>
    </comment>
    <comment ref="U22" authorId="0" shapeId="0" xr:uid="{8A6DC49C-8F46-4B70-995C-99724F531032}">
      <text>
        <r>
          <rPr>
            <sz val="8"/>
            <color indexed="81"/>
            <rFont val="Tahoma"/>
            <family val="2"/>
          </rPr>
          <t>16/04/26 0:57.52 ElyMiniMeet</t>
        </r>
      </text>
    </comment>
    <comment ref="E23" authorId="0" shapeId="0" xr:uid="{580040B5-BCFD-4536-9FB0-5C9CC5EE06F8}">
      <text>
        <r>
          <rPr>
            <sz val="8"/>
            <color indexed="81"/>
            <rFont val="Tahoma"/>
            <family val="2"/>
          </rPr>
          <t>12/11/22 0:34.99 ClubChamps
20/11/22 0:29.10 ClubChamps
11/11/23 0:24.50 ClubChamps</t>
        </r>
      </text>
    </comment>
    <comment ref="F23" authorId="0" shapeId="0" xr:uid="{53F2815D-C8BC-419E-9A15-F678C67F3D53}">
      <text>
        <r>
          <rPr>
            <sz val="8"/>
            <color indexed="81"/>
            <rFont val="Tahoma"/>
            <family val="2"/>
          </rPr>
          <t>19/05/23 1:01.63 ColourGala
27/05/23 1:00.96 NewmrktGala
11/11/23 0:56.01 ClubChamps
09/03/24 0:53.59 JFLMildnhll
18/05/24 0:49.69 JFLHunting
08/06/24 0:48.05 JFLWisbech
23/06/24 0:47.87 WestSuff
07/09/24 0:45.67 SFLNewmrkt
20/10/24 0:44.77 SuffDevelop
09/11/24 0:43.22 ClubChamps
30/11/24 0:41.18 NewmrktOpen
15/12/24 0:41.05 StwmrktOpen
31/05/25 0:41.03 WestSuff
07/06/25 0:40.17 JFLWisbech
13/09/25 0:39.45 JFLHunting
08/11/25 0:38.57 ClubChamps
14/12/25 0:37.99 StwmrktOpen
01/03/26 0:37.24 SuffDevelop
07/03/26 0:37.10 JFLMildnhll</t>
        </r>
      </text>
    </comment>
    <comment ref="G23" authorId="0" shapeId="0" xr:uid="{15D8F5D1-4AD0-4B8C-82BA-12DFF86292EB}">
      <text>
        <r>
          <rPr>
            <sz val="8"/>
            <color indexed="81"/>
            <rFont val="Tahoma"/>
            <family val="2"/>
          </rPr>
          <t>04/10/24 1:59.06 ClubChampsLD (ST)
16/11/24 1:41.59 ClubChamps
07/04/25 1:38.58 TimeTrial
15/06/25 1:27.83 SuffDevelop
15/11/25 1:26.18 ClubChamps
01/03/26 1:22.96 SuffDevelop
20/06/26 1:20.66 WestSuff</t>
        </r>
      </text>
    </comment>
    <comment ref="H23" authorId="0" shapeId="0" xr:uid="{384142B8-388C-415A-B5DA-944AD8030BEF}">
      <text>
        <r>
          <rPr>
            <sz val="8"/>
            <color indexed="81"/>
            <rFont val="Tahoma"/>
            <family val="2"/>
          </rPr>
          <t>04/10/24 3:55.39 ClubChamps
10/10/25 3:10.24 ClubChamps</t>
        </r>
      </text>
    </comment>
    <comment ref="I23" authorId="0" shapeId="0" xr:uid="{DFAA5776-FE74-4509-B1FB-D3D8029F253C}">
      <text>
        <r>
          <rPr>
            <sz val="8"/>
            <color indexed="81"/>
            <rFont val="Tahoma"/>
            <family val="2"/>
          </rPr>
          <t>11/10/24 8:18.15 ClubChamps
12/10/25 7:10.46 ClubChampsLD (ST)
17/10/25 6:40.97 ClubChamps
28/02/26 6:25.12 SuffDevelop</t>
        </r>
      </text>
    </comment>
    <comment ref="J23" authorId="0" shapeId="0" xr:uid="{B38154E7-25FA-481B-A81A-3D1DF61C21F1}">
      <text>
        <r>
          <rPr>
            <sz val="8"/>
            <color indexed="81"/>
            <rFont val="Tahoma"/>
            <family val="2"/>
          </rPr>
          <t>12/10/25 14:51.41 ClubChampsLD (ST)
19/10/25 14:21.39 ClubChamps</t>
        </r>
      </text>
    </comment>
    <comment ref="K23" authorId="0" shapeId="0" xr:uid="{096F8496-FACE-408C-A176-90EBC117F07E}">
      <text>
        <r>
          <rPr>
            <sz val="8"/>
            <color indexed="81"/>
            <rFont val="Tahoma"/>
            <family val="2"/>
          </rPr>
          <t>12/10/25 28:11.70 ClubChamps</t>
        </r>
      </text>
    </comment>
    <comment ref="L23" authorId="0" shapeId="0" xr:uid="{896658C9-61B6-45FC-9405-A4591CEA5340}">
      <text>
        <r>
          <rPr>
            <sz val="8"/>
            <color indexed="81"/>
            <rFont val="Tahoma"/>
            <family val="2"/>
          </rPr>
          <t>19/11/22 0:31.06 ClubChamps
18/11/23 0:25.58 ClubChamps</t>
        </r>
      </text>
    </comment>
    <comment ref="M23" authorId="0" shapeId="0" xr:uid="{A54EC861-95F3-419B-B5CA-93DFFCAECEEA}">
      <text>
        <r>
          <rPr>
            <sz val="8"/>
            <color indexed="81"/>
            <rFont val="Tahoma"/>
            <family val="2"/>
          </rPr>
          <t>19/05/23 1:06.93 ColourGala
18/11/23 0:58.85 ClubChamps
18/05/24 0:51.97 JFLHunting
08/06/24 0:48.38 JFLWisbech
22/06/24 0:48.36 WestSuff
06/07/24 0:47.59 JFLThetford
01/12/24 0:47.04 NewmrktOpen
14/12/24 0:46.18 StwmrktOpen
02/03/25 0:46.02 NewmrktOpen
17/05/25 0:45.47 JFLWisbech
31/05/25 0:45.12 WestSuff
07/06/25 0:44.86 JFLWisbech
05/07/25 0:44.00 JFLEly
01/03/26 0:42.31 SuffDevelop
16/04/26 0:41.73 ElyMiniMeet
20/06/26 0:41.55 WestSuff</t>
        </r>
      </text>
    </comment>
    <comment ref="N23" authorId="0" shapeId="0" xr:uid="{80DE80FE-B82E-4160-99CA-3CDD1F2A4BCB}">
      <text>
        <r>
          <rPr>
            <sz val="8"/>
            <color indexed="81"/>
            <rFont val="Tahoma"/>
            <family val="2"/>
          </rPr>
          <t>23/06/24 1:55.15 WestSuff
09/11/24 1:49.11 ClubChamps
01/12/24 1:45.67 NewmrktOpen
14/12/24 1:42.76 StwmrktOpen
02/03/25 1:40.10 NewmrktOpen
31/05/25 1:36.49 WestSuff
08/11/25 1:35.31 ClubChamps
13/12/25 1:32.32 StwmrktOpen
01/02/26 1:30.93 SuffCounty</t>
        </r>
      </text>
    </comment>
    <comment ref="O23" authorId="0" shapeId="0" xr:uid="{A56B0C0D-B676-4799-9460-83DE821E1243}">
      <text>
        <r>
          <rPr>
            <sz val="8"/>
            <color indexed="81"/>
            <rFont val="Tahoma"/>
            <family val="2"/>
          </rPr>
          <t>20/09/24 4:16.06 ClubChamps
15/06/25 3:25.35 SuffDevelop
26/09/25 3:22.60 ClubChamps
25/01/26 3:18.46 SuffCounty</t>
        </r>
      </text>
    </comment>
    <comment ref="P23" authorId="0" shapeId="0" xr:uid="{72A46F1C-FC38-44C8-9534-DB891C158C21}">
      <text>
        <r>
          <rPr>
            <sz val="8"/>
            <color indexed="81"/>
            <rFont val="Tahoma"/>
            <family val="2"/>
          </rPr>
          <t>31/03/23 0:59.98 TimeTrial
11/11/23 0:41.32 ClubChamps</t>
        </r>
      </text>
    </comment>
    <comment ref="Q23" authorId="0" shapeId="0" xr:uid="{ADE02183-895A-4542-9BB7-05AF0F0E7C40}">
      <text>
        <r>
          <rPr>
            <sz val="8"/>
            <color indexed="81"/>
            <rFont val="Tahoma"/>
            <family val="2"/>
          </rPr>
          <t>08/06/24 1:11.03 JFLWisbech
06/07/24 1:05.19 JFLThetford
16/11/24 1:05.14 ClubChamps
25/04/25 0:59.47 ColourGala
07/06/25 0:58.07 JFLWisbech
13/09/25 0:53.75 JFLHunting
15/11/25 0:53.51 ClubChamps
07/03/26 0:52.27 JFLMildnhll
06/06/26 0:51.00 JFLKingsLynn</t>
        </r>
      </text>
    </comment>
    <comment ref="R23" authorId="0" shapeId="0" xr:uid="{74275394-A6A7-45F0-9723-C2216B736312}">
      <text>
        <r>
          <rPr>
            <sz val="8"/>
            <color indexed="81"/>
            <rFont val="Tahoma"/>
            <family val="2"/>
          </rPr>
          <t>03/10/25 1:58.70 ClubChampsLD (ST)
08/11/25 1:54.90 ClubChamps</t>
        </r>
      </text>
    </comment>
    <comment ref="S23" authorId="0" shapeId="0" xr:uid="{FB0A2CAE-4803-49E7-A8B0-31F9C83659D0}">
      <text>
        <r>
          <rPr>
            <sz val="8"/>
            <color indexed="81"/>
            <rFont val="Tahoma"/>
            <family val="2"/>
          </rPr>
          <t>03/10/25 4:02.48 ClubChamps</t>
        </r>
      </text>
    </comment>
    <comment ref="T23" authorId="0" shapeId="0" xr:uid="{F021281C-385B-4619-8CA9-C7F0ED40F03D}">
      <text>
        <r>
          <rPr>
            <sz val="8"/>
            <color indexed="81"/>
            <rFont val="Tahoma"/>
            <family val="2"/>
          </rPr>
          <t>18/11/23 0:36.94 ClubChamps
18/05/24 0:28.44 JFLHunting
08/06/24 0:27.33 JFLWisbech
06/07/24 0:26.78 JFLThetford
14/09/24 0:25.88 JFLMildnhll</t>
        </r>
      </text>
    </comment>
    <comment ref="U23" authorId="0" shapeId="0" xr:uid="{A1CFB1A1-CD0E-4BEB-8881-AB5685DAF944}">
      <text>
        <r>
          <rPr>
            <sz val="8"/>
            <color indexed="81"/>
            <rFont val="Tahoma"/>
            <family val="2"/>
          </rPr>
          <t>11/11/23 1:22.11 ClubChamps
09/11/24 0:58.53 ClubChamps
14/12/24 0:53.61 StwmrktOpen
25/04/25 0:50.03 ColourGala
17/05/25 0:49.63 JFLWisbech
31/05/25 0:47.60 WestSuff
05/07/25 0:45.69 JFLEly
07/12/25 0:44.26 NewmrktOpen
31/01/26 0:42.41 SuffCounty
07/03/26 0:41.58 JFLMildnhll
16/04/26 0:41.49 ElyMiniMeet
16/05/26 0:41.31 JFLHunting
13/06/26 0:40.58 DaveRobinson</t>
        </r>
      </text>
    </comment>
    <comment ref="V23" authorId="0" shapeId="0" xr:uid="{DEF6393E-2DBD-4079-8978-C3F310297F33}">
      <text>
        <r>
          <rPr>
            <sz val="8"/>
            <color indexed="81"/>
            <rFont val="Tahoma"/>
            <family val="2"/>
          </rPr>
          <t>15/11/25 1:42.76 ClubChamps
14/12/25 1:40.25 StwmrktOpen
21/06/26 1:36.64 WestSuff</t>
        </r>
      </text>
    </comment>
    <comment ref="X23" authorId="0" shapeId="0" xr:uid="{71305D10-D172-4EA8-B3E1-354672DB92E6}">
      <text>
        <r>
          <rPr>
            <sz val="8"/>
            <color indexed="81"/>
            <rFont val="Tahoma"/>
            <family val="2"/>
          </rPr>
          <t>19/11/23 2:40.76 ClubChamps
08/09/24 2:01.93 Nifty50s
19/10/24 1:58.97 SuffDevelop
17/11/24 1:51.59 ClubChamps
15/12/24 1:49.00 StwmrktOpen
31/05/25 1:44.27 WestSuff
14/09/25 1:40.30 Nifty50s
16/11/25 1:36.05 ClubChamps
14/12/25 1:35.52 StwmrktOpen
24/01/26 1:33.18 SuffCounty
16/04/26 1:32.47 ElyMiniMeet
20/06/26 1:32.07 WestSuff</t>
        </r>
      </text>
    </comment>
    <comment ref="Y23" authorId="0" shapeId="0" xr:uid="{2DD5E201-EDBC-4CF1-81DC-B1A3AF9CFDC4}">
      <text>
        <r>
          <rPr>
            <sz val="8"/>
            <color indexed="81"/>
            <rFont val="Tahoma"/>
            <family val="2"/>
          </rPr>
          <t>02/03/25 4:00.52 NewmrktOpen
15/06/25 3:37.96 SuffDevelop
16/11/25 3:27.47 ClubChamps
31/01/26 3:23.05 SuffCounty</t>
        </r>
      </text>
    </comment>
    <comment ref="Z23" authorId="0" shapeId="0" xr:uid="{EAA49CCC-059B-4A8A-8990-97DD3D00F1CB}">
      <text>
        <r>
          <rPr>
            <sz val="8"/>
            <color indexed="81"/>
            <rFont val="Tahoma"/>
            <family val="2"/>
          </rPr>
          <t>21/09/25 7:40.59 ClubChamps</t>
        </r>
      </text>
    </comment>
    <comment ref="F24" authorId="0" shapeId="0" xr:uid="{1623DE76-EB7B-40E5-A4A1-13D7D3F60501}">
      <text>
        <r>
          <rPr>
            <sz val="8"/>
            <color indexed="81"/>
            <rFont val="Tahoma"/>
            <family val="2"/>
          </rPr>
          <t>09/11/24 1:08.18 ClubChamps
25/04/25 1:00.25 ColourGala</t>
        </r>
      </text>
    </comment>
    <comment ref="G24" authorId="0" shapeId="0" xr:uid="{768B98CE-F8BA-43E2-A95E-476202473183}">
      <text>
        <r>
          <rPr>
            <sz val="8"/>
            <color indexed="81"/>
            <rFont val="Tahoma"/>
            <family val="2"/>
          </rPr>
          <t>16/11/24 2:14.69 ClubChamps
15/11/25 2:12.75 ClubChamps</t>
        </r>
      </text>
    </comment>
    <comment ref="M24" authorId="0" shapeId="0" xr:uid="{5862E56A-8D7A-4B18-9337-F40450938C97}">
      <text>
        <r>
          <rPr>
            <sz val="9"/>
            <color indexed="81"/>
            <rFont val="Tahoma"/>
            <family val="2"/>
          </rPr>
          <t>25/04/25 1:17.25 ColourGala
15/11/25 1:11.50 ClubChamps</t>
        </r>
      </text>
    </comment>
    <comment ref="N24" authorId="0" shapeId="0" xr:uid="{3885AE49-01DB-41CA-B1D3-E71F3A096326}">
      <text>
        <r>
          <rPr>
            <sz val="8"/>
            <color indexed="81"/>
            <rFont val="Tahoma"/>
            <family val="2"/>
          </rPr>
          <t>09/11/24 2:40.36 ClubChamps</t>
        </r>
      </text>
    </comment>
    <comment ref="E25" authorId="0" shapeId="0" xr:uid="{17F257FB-3FA7-485E-8C70-545F0049DEDA}">
      <text>
        <r>
          <rPr>
            <sz val="8"/>
            <color indexed="81"/>
            <rFont val="Tahoma"/>
            <family val="2"/>
          </rPr>
          <t>16/11/25 0:30.67 ClubChamps</t>
        </r>
      </text>
    </comment>
    <comment ref="F26" authorId="0" shapeId="0" xr:uid="{4260F6C7-9170-46D3-95EB-8DC1E7BEC3A8}">
      <text>
        <r>
          <rPr>
            <sz val="8"/>
            <color indexed="81"/>
            <rFont val="Tahoma"/>
            <family val="2"/>
          </rPr>
          <t>09/11/24 0:48.46 ClubChamps
25/04/25 0:47.35 ColourGala
15/06/25 0:44.86 SuffDevelop
08/11/25 0:42.53 ClubChamps
14/03/26 0:40.30 NewmrktOpen
16/05/26 0:39.36 JFLHunting</t>
        </r>
      </text>
    </comment>
    <comment ref="G26" authorId="0" shapeId="0" xr:uid="{53184147-C565-4625-9A50-6D1CF6D61488}">
      <text>
        <r>
          <rPr>
            <sz val="8"/>
            <color indexed="81"/>
            <rFont val="Tahoma"/>
            <family val="2"/>
          </rPr>
          <t>16/11/24 1:56.26 ClubChamps
21/07/25 1:52.69 TimeTrial
15/11/25 1:35.52 ClubChamps</t>
        </r>
      </text>
    </comment>
    <comment ref="M26" authorId="0" shapeId="0" xr:uid="{126993AD-4FEA-43D3-8D43-91D8B842F641}">
      <text>
        <r>
          <rPr>
            <sz val="8"/>
            <color indexed="81"/>
            <rFont val="Tahoma"/>
            <family val="2"/>
          </rPr>
          <t>16/11/24 0:59.08 ClubChamps
25/04/25 0:49.44 ColourGala
07/03/26 0:47.51 JFLMildnhll</t>
        </r>
      </text>
    </comment>
    <comment ref="N26" authorId="0" shapeId="0" xr:uid="{649796A4-A432-41BF-AA28-A8AAEB732F40}">
      <text>
        <r>
          <rPr>
            <sz val="8"/>
            <color indexed="81"/>
            <rFont val="Tahoma"/>
            <family val="2"/>
          </rPr>
          <t>09/11/24 1:59.77 ClubChamps</t>
        </r>
      </text>
    </comment>
    <comment ref="Q26" authorId="0" shapeId="0" xr:uid="{548A0E6D-6A21-43E8-82B5-C97EBB913DBB}">
      <text>
        <r>
          <rPr>
            <sz val="8"/>
            <color indexed="81"/>
            <rFont val="Tahoma"/>
            <family val="2"/>
          </rPr>
          <t>16/11/24 1:11.01 ClubChamps
25/04/25 1:01.32 ColourGala
12/07/25 0:57.27 DaveRobinson
15/11/25 0:54.93 ClubChamps
15/03/26 0:52.14 NewmrktOpen</t>
        </r>
      </text>
    </comment>
    <comment ref="R26" authorId="0" shapeId="0" xr:uid="{596C03F2-97C4-4392-8473-93EAD0DFFCFF}">
      <text>
        <r>
          <rPr>
            <sz val="8"/>
            <color indexed="81"/>
            <rFont val="Tahoma"/>
            <family val="2"/>
          </rPr>
          <t>03/10/25 2:07.42 ClubChampsLD (ST)
08/11/25 1:58.39 ClubChamps
01/03/26 1:54.11 SuffDevelop</t>
        </r>
      </text>
    </comment>
    <comment ref="S26" authorId="0" shapeId="0" xr:uid="{DA46C616-4FE2-4CBB-A9CF-1E20DDB5BDB1}">
      <text>
        <r>
          <rPr>
            <sz val="8"/>
            <color indexed="81"/>
            <rFont val="Tahoma"/>
            <family val="2"/>
          </rPr>
          <t>03/10/25 4:22.56 ClubChamps</t>
        </r>
      </text>
    </comment>
    <comment ref="U26" authorId="0" shapeId="0" xr:uid="{80816109-B5DE-4115-9AEE-8284B13684EA}">
      <text>
        <r>
          <rPr>
            <sz val="8"/>
            <color indexed="81"/>
            <rFont val="Tahoma"/>
            <family val="2"/>
          </rPr>
          <t>25/04/25 0:55.16 ColourGala
14/06/25 0:50.25 SuffDevelop
08/11/25 0:48.55 ClubChamps
28/02/26 0:48.01 SuffDevelop
15/03/26 0:45.76 NewmrktOpen</t>
        </r>
      </text>
    </comment>
    <comment ref="X26" authorId="0" shapeId="0" xr:uid="{03900739-EB11-40F1-8115-AF68FF169CA8}">
      <text>
        <r>
          <rPr>
            <sz val="8"/>
            <color indexed="81"/>
            <rFont val="Tahoma"/>
            <family val="2"/>
          </rPr>
          <t>17/11/24 2:03.19 ClubChamps
16/11/25 1:42.17 ClubChamps
28/02/26 1:41.88 SuffDevelop</t>
        </r>
      </text>
    </comment>
    <comment ref="Y26" authorId="0" shapeId="0" xr:uid="{BB232471-9439-48D7-9C64-333362E8F76C}">
      <text>
        <r>
          <rPr>
            <sz val="8"/>
            <color indexed="81"/>
            <rFont val="Tahoma"/>
            <family val="2"/>
          </rPr>
          <t>17/11/24 4:32.12 ClubChamps
15/06/25 4:06.79 SuffDevelop
01/03/26 3:38.04 SuffDevelop</t>
        </r>
      </text>
    </comment>
    <comment ref="E27" authorId="0" shapeId="0" xr:uid="{3C103A97-96FE-43E0-914F-0BB761E135EE}">
      <text>
        <r>
          <rPr>
            <sz val="9"/>
            <color indexed="81"/>
            <rFont val="Tahoma"/>
            <family val="2"/>
          </rPr>
          <t>19/11/23 0:22.23 ClubChamps</t>
        </r>
      </text>
    </comment>
    <comment ref="F27" authorId="0" shapeId="0" xr:uid="{BEE76230-5666-488E-A4F2-8C06C31470A6}">
      <text>
        <r>
          <rPr>
            <sz val="8"/>
            <color indexed="81"/>
            <rFont val="Tahoma"/>
            <family val="2"/>
          </rPr>
          <t>06/07/24 0:41.82 JFLThetford
24/01/25 0:38.27 TimeTrial
08/03/25 0:36.88 JFLMildnhll
07/03/26 0:32.85 JFLMildnhll
21/06/26 0:32.63 WestSuff
14/07/26 0:31.69 TimeTrial</t>
        </r>
      </text>
    </comment>
    <comment ref="G27" authorId="0" shapeId="0" xr:uid="{CD4BBE44-6A62-42B6-BCE5-F00819EF6250}">
      <text>
        <r>
          <rPr>
            <sz val="8"/>
            <color indexed="81"/>
            <rFont val="Tahoma"/>
            <family val="2"/>
          </rPr>
          <t>18/11/23 1:49.82 ClubChamps
04/10/24 1:31.83 ClubChampsLD (ST)
20/10/24 1:28.37 SuffDevelop
16/11/24 1:24.44 ClubChamps
07/04/25 1:23.93 TimeTrial
15/06/25 1:19.21 SuffDevelop
15/11/25 1:15.14 ClubChamps
28/11/25 1:14.01 TimeTrial
13/06/26 1:10.54 DaveRobinson</t>
        </r>
      </text>
    </comment>
    <comment ref="H27" authorId="0" shapeId="0" xr:uid="{7AFCF3AF-D4D8-4D08-BA59-E5357E3060C7}">
      <text>
        <r>
          <rPr>
            <sz val="8"/>
            <color indexed="81"/>
            <rFont val="Tahoma"/>
            <family val="2"/>
          </rPr>
          <t>20/10/23 4:39.46 TimeTrial
10/03/24 3:47.82 NewmrktOpen
22/06/24 3:25.12 WestSuff
04/10/24 3:11.92 ClubChamps
01/12/24 3:01.98 NewmrktOpen
15/06/25 2:58.11 SuffDevelop
10/10/25 2:43.52 ClubChamps</t>
        </r>
      </text>
    </comment>
    <comment ref="I27" authorId="0" shapeId="0" xr:uid="{576D715C-0558-401C-927C-3214180A2621}">
      <text>
        <r>
          <rPr>
            <sz val="8"/>
            <color indexed="81"/>
            <rFont val="Tahoma"/>
            <family val="2"/>
          </rPr>
          <t>20/10/23 9:37.39 TimeTrial
10/03/24 8:05.11 NewmrktOpen
06/10/24 7:13.76 ClubChampsLD (ST)
11/10/24 6:38.25 ClubChamps
09/02/25 6:25.95 SuffCounty
12/10/25 6:05.56 ClubChampsLD (ST)
17/10/25 5:55.74 ClubChamps
06/12/25 5:49.93 NewmrktOpen
08/02/26 5:46.94 SuffCounty</t>
        </r>
      </text>
    </comment>
    <comment ref="J27" authorId="0" shapeId="0" xr:uid="{7D20BD99-F4B1-4EB8-B958-4AB7F0640231}">
      <text>
        <r>
          <rPr>
            <sz val="8"/>
            <color indexed="81"/>
            <rFont val="Tahoma"/>
            <family val="2"/>
          </rPr>
          <t>06/10/24 14:41.87 ClubChampsLD (ST)
13/10/24 14:00.25 ClubChamps
23/11/24 13:48.50 WestSuffLDQ
11/01/25 13:30.48 SuffCounty (CT)
12/10/25 12:28.46 ClubChampsLD (ST)
19/10/25 12:19.40 ClubChamps</t>
        </r>
      </text>
    </comment>
    <comment ref="K27" authorId="0" shapeId="0" xr:uid="{B1EC9EAE-8D57-47A3-839D-667A4CA09000}">
      <text>
        <r>
          <rPr>
            <sz val="8"/>
            <color indexed="81"/>
            <rFont val="Tahoma"/>
            <family val="2"/>
          </rPr>
          <t>06/10/24 27:41.11 ClubChamps
12/10/25 23:36.11 ClubChamps
18/01/26 23:18.60 SuffCounty</t>
        </r>
      </text>
    </comment>
    <comment ref="M27" authorId="0" shapeId="0" xr:uid="{DC075ABE-23BD-452E-A012-8ED208A4005A}">
      <text>
        <r>
          <rPr>
            <sz val="8"/>
            <color indexed="81"/>
            <rFont val="Tahoma"/>
            <family val="2"/>
          </rPr>
          <t>18/11/23 0:51.20 ClubChamps
10/03/24 0:49.88 NewmrktOpen
15/06/24 0:45.30 DaveRobinson
16/11/24 0:44.23 ClubChamps
09/02/25 0:41.61 SuffCounty (ST)
25/04/25 0:41.47 ColourGala
07/06/25 0:40.88 JFLWisbech
05/07/25 0:40.72 JFLEly
13/09/25 0:40.50 JFLHunting
15/11/25 0:39.60 ClubChamps
16/04/26 0:38.01 ElyMiniMeet</t>
        </r>
      </text>
    </comment>
    <comment ref="N27" authorId="0" shapeId="0" xr:uid="{2A3E782E-AABF-457B-8644-E470E8089175}">
      <text>
        <r>
          <rPr>
            <sz val="8"/>
            <color indexed="81"/>
            <rFont val="Tahoma"/>
            <family val="2"/>
          </rPr>
          <t>11/06/25 1:33.44 TimeTrial
12/07/25 1:28.29 DaveRobinson
08/11/25 1:27.51 ClubChamps
21/06/26 1:21.23 WestSuff</t>
        </r>
      </text>
    </comment>
    <comment ref="O27" authorId="0" shapeId="0" xr:uid="{3BB53ED1-4A0E-4CBA-9259-03F40CA221C3}">
      <text>
        <r>
          <rPr>
            <sz val="8"/>
            <color indexed="81"/>
            <rFont val="Tahoma"/>
            <family val="2"/>
          </rPr>
          <t>20/09/24 3:37.16 ClubChamps
20/10/24 3:34.32 SuffDevelop
15/12/24 3:32.83 StwmrktOpen
15/06/25 3:20.67 SuffDevelop
26/09/25 3:12.54 ClubChamps
25/01/26 3:09.55 SuffCounty</t>
        </r>
      </text>
    </comment>
    <comment ref="Q27" authorId="0" shapeId="0" xr:uid="{02E20A49-7F57-467D-88A4-276D957577B9}">
      <text>
        <r>
          <rPr>
            <sz val="8"/>
            <color indexed="81"/>
            <rFont val="Tahoma"/>
            <family val="2"/>
          </rPr>
          <t>18/11/23 1:03.55 ClubChamps
06/07/24 0:51.92 JFLThetford
16/11/24 0:50.09 ClubChamps
22/01/25 0:49.14 TimeTrial
08/03/25 0:48.07 JFLMildnhll
05/07/25 0:47.32 JFLEly
15/11/25 0:46.51 ClubChamps
07/12/25 0:46.21 NewmrktOpen
07/03/26 0:42.42 JFLMildnhll</t>
        </r>
      </text>
    </comment>
    <comment ref="R27" authorId="0" shapeId="0" xr:uid="{CF2C1DDB-3671-4FB3-9332-F5BFBD4311A9}">
      <text>
        <r>
          <rPr>
            <sz val="8"/>
            <color indexed="81"/>
            <rFont val="Tahoma"/>
            <family val="2"/>
          </rPr>
          <t>27/09/24 1:59.15 ClubChampsLD (ST)
01/03/25 1:42.11 NewmrktOpen
08/11/25 1:40.69 ClubChamps
07/12/25 1:36.67 NewmrktOpen
31/01/26 1:34.15 SuffCounty
21/06/26 1:32.81 WestSuff</t>
        </r>
      </text>
    </comment>
    <comment ref="S27" authorId="0" shapeId="0" xr:uid="{31DC6DDD-45F5-4DE3-B621-9D890B61A795}">
      <text>
        <r>
          <rPr>
            <sz val="8"/>
            <color indexed="81"/>
            <rFont val="Tahoma"/>
            <family val="2"/>
          </rPr>
          <t>27/09/24 3:56.04 ClubChamps
03/10/25 3:28.88 ClubChamps
25/01/26 3:25.61 SuffCounty</t>
        </r>
      </text>
    </comment>
    <comment ref="U27" authorId="0" shapeId="0" xr:uid="{FCC68198-68A4-4F40-9D09-1294B41BEF67}">
      <text>
        <r>
          <rPr>
            <sz val="8"/>
            <color indexed="81"/>
            <rFont val="Tahoma"/>
            <family val="2"/>
          </rPr>
          <t>06/07/24 0:52.97 JFLThetford
07/09/24 0:49.19 SFLNewmrkt
24/01/25 0:47.59 TimeTrial
01/03/25 0:42.87 NewmrktOpen
16/05/26 0:39.81 JFLHunting
06/06/26 0:38.82 JFLKingsLynn
04/07/26 0:37.20 JFLWhttlsey</t>
        </r>
      </text>
    </comment>
    <comment ref="V27" authorId="0" shapeId="0" xr:uid="{48AB1CF6-3DC8-49D8-B8AA-17143A273774}">
      <text>
        <r>
          <rPr>
            <sz val="8"/>
            <color indexed="81"/>
            <rFont val="Tahoma"/>
            <family val="2"/>
          </rPr>
          <t>18/11/23 2:34.09 ClubChamps
15/09/24 2:02.64 ClubChampsLD (ST)
16/11/24 1:46.28 ClubChamps
15/11/25 1:42.44 ClubChamps
13/06/26 1:26.10 DaveRobinson</t>
        </r>
      </text>
    </comment>
    <comment ref="X27" authorId="0" shapeId="0" xr:uid="{547B39F2-ED8F-495B-AD23-104DA203EC57}">
      <text>
        <r>
          <rPr>
            <sz val="8"/>
            <color indexed="81"/>
            <rFont val="Tahoma"/>
            <family val="2"/>
          </rPr>
          <t>17/11/24 1:32.80 ClubChamps
18/01/25 1:32.07 SuffCounty
08/03/25 1:28.88 JFLMildnhll
16/11/25 1:26.25 ClubChamps
06/12/25 1:25.96 NewmrktOpen
16/04/26 1:22.31 ElyMiniMeet</t>
        </r>
      </text>
    </comment>
    <comment ref="Y27" authorId="0" shapeId="0" xr:uid="{47BF77CD-9429-406D-BF6A-948C4BE252A1}">
      <text>
        <r>
          <rPr>
            <sz val="8"/>
            <color indexed="81"/>
            <rFont val="Tahoma"/>
            <family val="2"/>
          </rPr>
          <t>17/11/24 3:29.01 ClubChamps
15/06/25 3:18.99 SuffDevelop
16/11/25 3:03.81 ClubChamps
31/01/26 3:02.97 SuffCounty</t>
        </r>
      </text>
    </comment>
    <comment ref="Z27" authorId="0" shapeId="0" xr:uid="{22D33F8E-EC3C-4833-980C-BE0203AEB27C}">
      <text>
        <r>
          <rPr>
            <sz val="8"/>
            <color indexed="81"/>
            <rFont val="Tahoma"/>
            <family val="2"/>
          </rPr>
          <t>15/09/24 7:51.77 ClubChamps
01/12/24 7:27.51 NewmrktOpen
02/02/25 7:04.52 SuffCounty
21/09/25 6:47.42 ClubChamps</t>
        </r>
      </text>
    </comment>
    <comment ref="E28" authorId="0" shapeId="0" xr:uid="{CB2EF0F5-AF73-4608-9F1A-35B67E503F47}">
      <text>
        <r>
          <rPr>
            <sz val="9"/>
            <color indexed="81"/>
            <rFont val="Tahoma"/>
            <family val="2"/>
          </rPr>
          <t>31/03/23 0:26.33 TimeTrial
19/11/23 0:21.26 ClubChamps</t>
        </r>
      </text>
    </comment>
    <comment ref="F28" authorId="0" shapeId="0" xr:uid="{78C6D120-DB5F-406F-8EC4-009C782F11A0}">
      <text>
        <r>
          <rPr>
            <sz val="8"/>
            <color indexed="81"/>
            <rFont val="Tahoma"/>
            <family val="2"/>
          </rPr>
          <t>19/05/23 0:57.83 ColourGala
01/07/23 0:54.31 JFLThetford
25/04/25 0:43.41 ColourGala
31/05/25 0:39.92 WestSuff
07/06/25 0:39.48 JFLWisbech
08/11/25 0:38.78 ClubChamps
16/04/26 0:37.02 ElyMiniMeet</t>
        </r>
      </text>
    </comment>
    <comment ref="G28" authorId="0" shapeId="0" xr:uid="{2711F0AE-B677-48B8-B6E7-A446DEF8E80C}">
      <text>
        <r>
          <rPr>
            <sz val="8"/>
            <color indexed="81"/>
            <rFont val="Tahoma"/>
            <family val="2"/>
          </rPr>
          <t>21/07/25 1:40.12 TimeTrial
23/07/25 1:38.00 TimeTrial
28/11/25 1:35.53 TimeTrial
22/07/26 1:28.74 TimeTrial</t>
        </r>
      </text>
    </comment>
    <comment ref="H28" authorId="0" shapeId="0" xr:uid="{8DBA8410-0BF6-445C-B366-A831E79ACC41}">
      <text>
        <r>
          <rPr>
            <sz val="8"/>
            <color indexed="81"/>
            <rFont val="Tahoma"/>
            <family val="2"/>
          </rPr>
          <t>20/10/23 5:18.23 TimeTrial</t>
        </r>
      </text>
    </comment>
    <comment ref="I28" authorId="0" shapeId="0" xr:uid="{27B60694-615E-480F-85E3-D5CC14284139}">
      <text>
        <r>
          <rPr>
            <sz val="8"/>
            <color indexed="81"/>
            <rFont val="Tahoma"/>
            <family val="2"/>
          </rPr>
          <t>20/10/23 10:53.14 TimeTrial</t>
        </r>
      </text>
    </comment>
    <comment ref="L28" authorId="0" shapeId="0" xr:uid="{06359984-B413-4451-962B-2EC2EFF6818B}">
      <text>
        <r>
          <rPr>
            <sz val="9"/>
            <color indexed="81"/>
            <rFont val="Tahoma"/>
            <family val="2"/>
          </rPr>
          <t>31/03/23 0:28.94 TimeTrial</t>
        </r>
      </text>
    </comment>
    <comment ref="M28" authorId="0" shapeId="0" xr:uid="{58259826-959D-46C0-9FAE-A4E158720F5C}">
      <text>
        <r>
          <rPr>
            <sz val="8"/>
            <color indexed="81"/>
            <rFont val="Tahoma"/>
            <family val="2"/>
          </rPr>
          <t>19/05/23 1:00.42 ColourGala
01/07/23 0:59.12 JFLThetford
16/11/24 0:49.61 ClubChamps
25/04/25 0:47.41 ColourGala</t>
        </r>
      </text>
    </comment>
    <comment ref="P28" authorId="0" shapeId="0" xr:uid="{6C5A1BA5-F37A-40E2-A141-B78366D27F74}">
      <text>
        <r>
          <rPr>
            <sz val="9"/>
            <color indexed="81"/>
            <rFont val="Tahoma"/>
            <family val="2"/>
          </rPr>
          <t>31/03/23 0:36.53 TimeTrial</t>
        </r>
      </text>
    </comment>
    <comment ref="Q28" authorId="0" shapeId="0" xr:uid="{0A229056-68AC-4495-9F60-465518D4BB5C}">
      <text>
        <r>
          <rPr>
            <sz val="8"/>
            <color indexed="81"/>
            <rFont val="Tahoma"/>
            <family val="2"/>
          </rPr>
          <t>16/11/24 0:57.11 ClubChamps
25/04/25 0:55.04 ColourGala
31/05/25 0:51.10 WestSuff
15/11/25 0:48.91 ClubChamps
01/03/26 0:48.17 SuffDevelop</t>
        </r>
      </text>
    </comment>
    <comment ref="R28" authorId="0" shapeId="0" xr:uid="{F74D599F-33A3-42B0-9454-C457643E899D}">
      <text>
        <r>
          <rPr>
            <sz val="8"/>
            <color indexed="81"/>
            <rFont val="Tahoma"/>
            <family val="2"/>
          </rPr>
          <t>11/11/23 2:12.59 ClubChamps
08/11/25 1:49.76 ClubChamps</t>
        </r>
      </text>
    </comment>
    <comment ref="U28" authorId="0" shapeId="0" xr:uid="{140BE74D-1F93-464D-B7D1-534202970AC7}">
      <text>
        <r>
          <rPr>
            <sz val="9"/>
            <color indexed="81"/>
            <rFont val="Tahoma"/>
            <family val="2"/>
          </rPr>
          <t>25/04/25 0:47.41 ColourGala</t>
        </r>
      </text>
    </comment>
    <comment ref="X28" authorId="0" shapeId="0" xr:uid="{1C2C1D58-6858-42D9-9CAD-E196225B5014}">
      <text>
        <r>
          <rPr>
            <sz val="8"/>
            <color indexed="81"/>
            <rFont val="Tahoma"/>
            <family val="2"/>
          </rPr>
          <t>07/03/26 1:33.08 JFLMildnhll
16/05/26 1:32.89 JFLHunting
06/06/26 1:31.59 JFLKingsLynn</t>
        </r>
      </text>
    </comment>
    <comment ref="F29" authorId="0" shapeId="0" xr:uid="{A0DD01DC-A992-4376-B0BD-2837073546D0}">
      <text>
        <r>
          <rPr>
            <sz val="8"/>
            <color indexed="81"/>
            <rFont val="Tahoma"/>
            <family val="2"/>
          </rPr>
          <t>09/11/24 0:59.51 ClubChamps
25/04/25 0:47.16 ColourGala
17/05/25 0:43.09 JFLWisbech
05/07/25 0:40.37 JFLEly</t>
        </r>
      </text>
    </comment>
    <comment ref="G29" authorId="0" shapeId="0" xr:uid="{0DFE6266-06B7-42C6-B70C-0F428B458D90}">
      <text>
        <r>
          <rPr>
            <sz val="8"/>
            <color indexed="81"/>
            <rFont val="Tahoma"/>
            <family val="2"/>
          </rPr>
          <t>16/11/24 2:08.59 ClubChamps
10/10/25 1:40.88 ClubChampsLD (ST)</t>
        </r>
      </text>
    </comment>
    <comment ref="H29" authorId="0" shapeId="0" xr:uid="{D2CBCD2E-7EC2-4682-AD9C-F38E0704F1AC}">
      <text>
        <r>
          <rPr>
            <sz val="8"/>
            <color indexed="81"/>
            <rFont val="Tahoma"/>
            <family val="2"/>
          </rPr>
          <t>10/10/25 3:35.49 ClubChamps</t>
        </r>
      </text>
    </comment>
    <comment ref="M29" authorId="0" shapeId="0" xr:uid="{F3094547-4D3F-4FD0-ABF5-333277BC732B}">
      <text>
        <r>
          <rPr>
            <sz val="8"/>
            <color indexed="81"/>
            <rFont val="Tahoma"/>
            <family val="2"/>
          </rPr>
          <t>16/11/24 1:02.54 ClubChamps
25/04/25 0:51.81 ColourGala
17/05/25 0:50.13 JFLWisbech
05/07/25 0:49.85 JFLEly</t>
        </r>
      </text>
    </comment>
    <comment ref="N29" authorId="0" shapeId="0" xr:uid="{E292086E-9924-49B4-9812-02C5097C7A02}">
      <text>
        <r>
          <rPr>
            <sz val="8"/>
            <color indexed="81"/>
            <rFont val="Tahoma"/>
            <family val="2"/>
          </rPr>
          <t>09/11/24 2:33.03 ClubChamps
08/11/25 1:43.75 ClubChamps</t>
        </r>
      </text>
    </comment>
    <comment ref="Q29" authorId="0" shapeId="0" xr:uid="{5E7A2484-38B3-48D6-90CF-1781DA7DE212}">
      <text>
        <r>
          <rPr>
            <sz val="8"/>
            <color indexed="81"/>
            <rFont val="Tahoma"/>
            <family val="2"/>
          </rPr>
          <t>16/11/24 1:26.83 ClubChamps
25/04/25 1:10.28 ColourGala
17/05/25 1:02.75 JFLWisbech
03/10/25 1:01.60 ClubChampsLD (ST)
15/11/25 0:56.22 ClubChamps</t>
        </r>
      </text>
    </comment>
    <comment ref="R29" authorId="0" shapeId="0" xr:uid="{56790784-92AD-43A4-870A-F9266FE675D5}">
      <text>
        <r>
          <rPr>
            <sz val="8"/>
            <color indexed="81"/>
            <rFont val="Tahoma"/>
            <family val="2"/>
          </rPr>
          <t>03/10/25 2:12.98 ClubChampsLD (ST)</t>
        </r>
      </text>
    </comment>
    <comment ref="S29" authorId="0" shapeId="0" xr:uid="{D4903D3D-13BF-4FB5-8C6A-D5EE0075EC65}">
      <text>
        <r>
          <rPr>
            <sz val="8"/>
            <color indexed="81"/>
            <rFont val="Tahoma"/>
            <family val="2"/>
          </rPr>
          <t>03/10/25 4:33.69 ClubChamps</t>
        </r>
      </text>
    </comment>
    <comment ref="U29" authorId="0" shapeId="0" xr:uid="{F9FF42A1-55C0-4893-9F38-C1B8F7057674}">
      <text>
        <r>
          <rPr>
            <sz val="9"/>
            <color indexed="81"/>
            <rFont val="Tahoma"/>
            <family val="2"/>
          </rPr>
          <t>25/04/25 0:56.82 ColourGala</t>
        </r>
      </text>
    </comment>
    <comment ref="X29" authorId="0" shapeId="0" xr:uid="{79F8C10E-A4F1-494B-AA4F-11AFDF61D91B}">
      <text>
        <r>
          <rPr>
            <sz val="8"/>
            <color indexed="81"/>
            <rFont val="Tahoma"/>
            <family val="2"/>
          </rPr>
          <t>16/11/25 1:47.05 ClubChamps</t>
        </r>
      </text>
    </comment>
    <comment ref="F30" authorId="0" shapeId="0" xr:uid="{98F4C77D-2540-4624-994C-C7FDFA7B9901}">
      <text>
        <r>
          <rPr>
            <sz val="9"/>
            <color indexed="81"/>
            <rFont val="Tahoma"/>
            <family val="2"/>
          </rPr>
          <t>25/04/25 0:54.88 ColourGala</t>
        </r>
      </text>
    </comment>
    <comment ref="M30" authorId="0" shapeId="0" xr:uid="{80ECAF2A-069B-471E-903D-46F7935FABF4}">
      <text>
        <r>
          <rPr>
            <sz val="9"/>
            <color indexed="81"/>
            <rFont val="Tahoma"/>
            <family val="2"/>
          </rPr>
          <t>25/04/25 0:56.31 ColourGala</t>
        </r>
      </text>
    </comment>
    <comment ref="Q30" authorId="0" shapeId="0" xr:uid="{8506D301-8A79-4AD7-BA44-D7ECBFE8BECE}">
      <text>
        <r>
          <rPr>
            <sz val="8"/>
            <color indexed="81"/>
            <rFont val="Tahoma"/>
            <family val="2"/>
          </rPr>
          <t>25/04/25 1:00.56 ColourGala
14/07/26 0:50.17 TimeTrial</t>
        </r>
      </text>
    </comment>
    <comment ref="T30" authorId="0" shapeId="0" xr:uid="{0DC71986-94E0-49DF-B107-8F1528352DE9}">
      <text>
        <r>
          <rPr>
            <sz val="9"/>
            <color indexed="81"/>
            <rFont val="Tahoma"/>
            <family val="2"/>
          </rPr>
          <t>25/04/25 0:29.16 ColourGala</t>
        </r>
      </text>
    </comment>
    <comment ref="F31" authorId="0" shapeId="0" xr:uid="{410A22C8-DFCC-4D05-B2C9-7000602F69A0}">
      <text>
        <r>
          <rPr>
            <sz val="8"/>
            <color indexed="81"/>
            <rFont val="Tahoma"/>
            <family val="2"/>
          </rPr>
          <t>13/10/23 0:52.53 ClubChampsLD (ST)
11/11/23 0:42.12 ClubChamps
20/01/24 0:41.09 SuffCounty
18/05/24 0:37.00 JFLHunting
09/11/24 0:36.52 ClubChamps
09/02/25 0:36.22 SuffCounty (ST)
17/05/25 0:35.93 JFLWisbech
01/03/26 0:34.87 SuffDevelop
16/04/26 0:34.08 ElyMiniMeet
04/07/26 0:34.05 JFLWhttlsey</t>
        </r>
      </text>
    </comment>
    <comment ref="G31" authorId="0" shapeId="0" xr:uid="{F53938AE-8F8A-4911-B7E7-899B1A11F682}">
      <text>
        <r>
          <rPr>
            <sz val="8"/>
            <color indexed="81"/>
            <rFont val="Tahoma"/>
            <family val="2"/>
          </rPr>
          <t>13/10/23 1:52.60 ClubChampsLD (ST)
18/11/23 1:41.27 ClubChamps
03/12/23 1:38.66 NewmrktOpen
20/05/24 1:25.14 TimeTrial
16/11/24 1:19.93 ClubChamps
22/07/26 1:18.07 TimeTrial</t>
        </r>
      </text>
    </comment>
    <comment ref="H31" authorId="0" shapeId="0" xr:uid="{4AC46DFF-5D33-4D2D-821C-A0E9886456A6}">
      <text>
        <r>
          <rPr>
            <sz val="8"/>
            <color indexed="81"/>
            <rFont val="Tahoma"/>
            <family val="2"/>
          </rPr>
          <t>13/10/23 3:57.20 ClubChamps
20/10/23 3:51.97 ClubChampsLD (ST)
03/12/23 3:30.76 NewmrktOpen
22/06/24 2:56.35 WestSuff
04/10/24 2:54.65 ClubChamps
10/10/25 2:52.05 ClubChamps
01/03/26 2:51.55 SuffDevelop</t>
        </r>
      </text>
    </comment>
    <comment ref="I31" authorId="0" shapeId="0" xr:uid="{01245890-4395-4DEA-B40E-EA62BAF7C9FF}">
      <text>
        <r>
          <rPr>
            <sz val="8"/>
            <color indexed="81"/>
            <rFont val="Tahoma"/>
            <family val="2"/>
          </rPr>
          <t>20/10/23 7:50.47 ClubChamps
06/10/24 6:40.23 ClubChampsLD (ST)
11/10/24 5:59.54 ClubChamps</t>
        </r>
      </text>
    </comment>
    <comment ref="J31" authorId="0" shapeId="0" xr:uid="{CC9A91C0-C109-445F-A180-06C840AAB904}">
      <text>
        <r>
          <rPr>
            <sz val="8"/>
            <color indexed="81"/>
            <rFont val="Tahoma"/>
            <family val="2"/>
          </rPr>
          <t>06/10/24 13:36.51 ClubChampsLD (ST)
13/10/24 12:40.26 ClubChamps
11/01/25 12:16.40 SuffCounty (CT)</t>
        </r>
      </text>
    </comment>
    <comment ref="K31" authorId="0" shapeId="0" xr:uid="{AB975FAD-747E-4A5D-8D67-814BB1A51B3D}">
      <text>
        <r>
          <rPr>
            <sz val="8"/>
            <color indexed="81"/>
            <rFont val="Tahoma"/>
            <family val="2"/>
          </rPr>
          <t>06/10/24 25:34.50 ClubChamps
12/01/25 23:38.19 SuffCounty (CT)
12/10/25 23:20.02 ClubChamps</t>
        </r>
      </text>
    </comment>
    <comment ref="M31" authorId="0" shapeId="0" xr:uid="{67F49D66-DEC4-4772-A0C9-923D2FBBB1FD}">
      <text>
        <r>
          <rPr>
            <sz val="8"/>
            <color indexed="81"/>
            <rFont val="Tahoma"/>
            <family val="2"/>
          </rPr>
          <t>18/11/23 0:49.60 ClubChamps
08/06/24 0:42.73 JFLWisbech
16/11/24 0:41.16 ClubChamps
02/03/25 0:39.70 NewmrktOpen
07/06/25 0:38.80 JFLWisbech</t>
        </r>
      </text>
    </comment>
    <comment ref="N31" authorId="0" shapeId="0" xr:uid="{87DF8DF5-6FE2-4C9E-A267-33E6652AE120}">
      <text>
        <r>
          <rPr>
            <sz val="8"/>
            <color indexed="81"/>
            <rFont val="Tahoma"/>
            <family val="2"/>
          </rPr>
          <t>09/11/24 1:29.89 ClubChamps
02/02/25 1:27.73 SuffCounty
11/06/25 1:25.92 TimeTrial
08/11/25 1:23.97 ClubChamps</t>
        </r>
      </text>
    </comment>
    <comment ref="O31" authorId="0" shapeId="0" xr:uid="{D9B19BC1-42CB-47EA-AEEB-E31A9CC0AFF8}">
      <text>
        <r>
          <rPr>
            <sz val="8"/>
            <color indexed="81"/>
            <rFont val="Tahoma"/>
            <family val="2"/>
          </rPr>
          <t>20/09/24 3:16.11 ClubChamps
19/01/25 3:08.36 SuffCounty
26/09/25 3:01.41 ClubChamps</t>
        </r>
      </text>
    </comment>
    <comment ref="Q31" authorId="0" shapeId="0" xr:uid="{8B407930-E2AB-4511-BC10-8C642FFCC5C1}">
      <text>
        <r>
          <rPr>
            <sz val="8"/>
            <color indexed="81"/>
            <rFont val="Tahoma"/>
            <family val="2"/>
          </rPr>
          <t>18/11/23 0:54.16 ClubChamps
28/01/24 0:52.00 SuffCounty
09/03/24 0:48.84 JFLMildnhll
18/05/24 0:47.25 JFLHunting
02/02/25 0:44.36 SuffCounty
05/07/25 0:43.87 JFLEly
16/05/26 0:43.51 JFLHunting
04/07/26 0:42.73 JFLWhttlsey</t>
        </r>
      </text>
    </comment>
    <comment ref="R31" authorId="0" shapeId="0" xr:uid="{E2F4B2E3-DB31-4C93-B7A9-EF4A82034A37}">
      <text>
        <r>
          <rPr>
            <sz val="8"/>
            <color indexed="81"/>
            <rFont val="Tahoma"/>
            <family val="2"/>
          </rPr>
          <t>11/11/23 1:58.42 ClubChamps
21/01/24 1:55.73 SuffCounty
15/06/24 1:41.94 DaveRobinson
09/11/24 1:39.33 ClubChamps
19/01/25 1:35.85 SuffCounty
08/11/25 1:35.48 ClubChamps
31/01/26 1:33.77 SuffCounty</t>
        </r>
      </text>
    </comment>
    <comment ref="S31" authorId="0" shapeId="0" xr:uid="{86883F16-8049-4CD5-B336-15E45F8FC77F}">
      <text>
        <r>
          <rPr>
            <sz val="8"/>
            <color indexed="81"/>
            <rFont val="Tahoma"/>
            <family val="2"/>
          </rPr>
          <t>27/09/24 3:39.83 ClubChamps
01/02/25 3:20.91 SuffCounty
25/01/26 3:20.14 SuffCounty</t>
        </r>
      </text>
    </comment>
    <comment ref="U31" authorId="0" shapeId="0" xr:uid="{14965515-4EB4-40F1-9AE1-D47EA0FC5264}">
      <text>
        <r>
          <rPr>
            <sz val="8"/>
            <color indexed="81"/>
            <rFont val="Tahoma"/>
            <family val="2"/>
          </rPr>
          <t>09/03/24 0:47.12 JFLMildnhll
18/05/24 0:45.12 JFLHunting
08/06/24 0:44.48 JFLWisbech
15/06/24 0:41.70 DaveRobinson
08/03/25 0:40.90 JFLMildnhll
25/04/25 0:40.47 ColourGala
14/09/25 0:40.01 Nifty50s
31/01/26 0:39.00 SuffCounty
07/03/26 0:38.34 JFLMildnhll
16/04/26 0:37.22 ElyMiniMeet
13/06/26 0:36.87 DaveRobinson</t>
        </r>
      </text>
    </comment>
    <comment ref="V31" authorId="0" shapeId="0" xr:uid="{9A2D0994-A62B-4591-A16F-9E46733ECC15}">
      <text>
        <r>
          <rPr>
            <sz val="8"/>
            <color indexed="81"/>
            <rFont val="Tahoma"/>
            <family val="2"/>
          </rPr>
          <t>15/09/24 1:45.49 ClubChampsLD (ST)
16/11/24 1:40.59 ClubChamps
02/02/25 1:36.13 SuffCounty (ST)
15/11/25 1:33.02 ClubChamps</t>
        </r>
      </text>
    </comment>
    <comment ref="X31" authorId="0" shapeId="0" xr:uid="{94E8E10D-C43B-4380-8F91-EAE7298CA858}">
      <text>
        <r>
          <rPr>
            <sz val="8"/>
            <color indexed="81"/>
            <rFont val="Tahoma"/>
            <family val="2"/>
          </rPr>
          <t>17/11/24 1:30.74 ClubChamps
18/01/25 1:26.66 SuffCounty
07/06/25 1:26.63 JFLWisbech
16/11/25 1:25.09 ClubChamps
24/01/26 1:24.82 SuffCounty
16/04/26 1:23.41 ElyMiniMeet</t>
        </r>
      </text>
    </comment>
    <comment ref="Y31" authorId="0" shapeId="0" xr:uid="{234CAA22-6920-4A92-AD42-314C0C260A62}">
      <text>
        <r>
          <rPr>
            <sz val="8"/>
            <color indexed="81"/>
            <rFont val="Tahoma"/>
            <family val="2"/>
          </rPr>
          <t>17/11/24 3:13.66 ClubChamps
19/01/25 3:09.87 SuffCounty</t>
        </r>
      </text>
    </comment>
    <comment ref="Z31" authorId="0" shapeId="0" xr:uid="{57BF3039-6E13-4742-A113-FFFFC10D8CC8}">
      <text>
        <r>
          <rPr>
            <sz val="8"/>
            <color indexed="81"/>
            <rFont val="Tahoma"/>
            <family val="2"/>
          </rPr>
          <t>15/09/24 6:57.80 ClubChamps
02/02/25 6:41.71 SuffCounty</t>
        </r>
      </text>
    </comment>
    <comment ref="Q32" authorId="0" shapeId="0" xr:uid="{5B94F4AF-FB26-42FB-8B9E-00C6B182270E}">
      <text>
        <r>
          <rPr>
            <sz val="9"/>
            <color indexed="81"/>
            <rFont val="Tahoma"/>
            <family val="2"/>
          </rPr>
          <t>06/06/26 0:49.44 JFLKingsLynn</t>
        </r>
      </text>
    </comment>
    <comment ref="E33" authorId="0" shapeId="0" xr:uid="{E2D500F0-A981-4C5C-AE53-665AD7175CB0}">
      <text>
        <r>
          <rPr>
            <sz val="8"/>
            <color indexed="81"/>
            <rFont val="Tahoma"/>
            <family val="2"/>
          </rPr>
          <t>16/11/25 0:27.45 ClubChamps</t>
        </r>
      </text>
    </comment>
    <comment ref="F33" authorId="0" shapeId="0" xr:uid="{3FC6A85F-979A-4F32-A69A-B88EDA44A48C}">
      <text>
        <r>
          <rPr>
            <sz val="8"/>
            <color indexed="81"/>
            <rFont val="Tahoma"/>
            <family val="2"/>
          </rPr>
          <t>08/11/25 1:09.97 ClubChamps</t>
        </r>
      </text>
    </comment>
    <comment ref="F34" authorId="0" shapeId="0" xr:uid="{3E144452-7F1F-4ABF-AD98-55C0A818DF32}">
      <text>
        <r>
          <rPr>
            <sz val="8"/>
            <color indexed="81"/>
            <rFont val="Tahoma"/>
            <family val="2"/>
          </rPr>
          <t>25/04/25 0:45.29 ColourGala
08/11/25 0:41.86 ClubChamps
14/07/26 0:40.62 TimeTrial</t>
        </r>
      </text>
    </comment>
    <comment ref="G34" authorId="0" shapeId="0" xr:uid="{1CF6DC33-0F28-4070-9666-E1DEAD9CC001}">
      <text>
        <r>
          <rPr>
            <sz val="8"/>
            <color indexed="81"/>
            <rFont val="Tahoma"/>
            <family val="2"/>
          </rPr>
          <t>07/04/25 1:58.31 TimeTrial
22/07/25 1:54.88 TimeTrial
28/11/25 1:46.60 TimeTrial</t>
        </r>
      </text>
    </comment>
    <comment ref="H34" authorId="0" shapeId="0" xr:uid="{199A924D-9A3B-41F2-8A71-4F6B1B33C9AF}">
      <text>
        <r>
          <rPr>
            <sz val="8"/>
            <color indexed="81"/>
            <rFont val="Tahoma"/>
            <family val="2"/>
          </rPr>
          <t>20/10/23 5:27.25 TimeTrial</t>
        </r>
      </text>
    </comment>
    <comment ref="I34" authorId="0" shapeId="0" xr:uid="{BDB08CE8-C7B0-4913-9E96-58E83754DE35}">
      <text>
        <r>
          <rPr>
            <sz val="8"/>
            <color indexed="81"/>
            <rFont val="Tahoma"/>
            <family val="2"/>
          </rPr>
          <t>20/10/23 11:06.81 TimeTrial</t>
        </r>
      </text>
    </comment>
    <comment ref="M34" authorId="0" shapeId="0" xr:uid="{3C8FA89E-9C9C-45EB-A6AC-27856B79AD92}">
      <text>
        <r>
          <rPr>
            <sz val="9"/>
            <color indexed="81"/>
            <rFont val="Tahoma"/>
            <family val="2"/>
          </rPr>
          <t>25/04/25 0:52.84 ColourGala</t>
        </r>
      </text>
    </comment>
    <comment ref="Q34" authorId="0" shapeId="0" xr:uid="{38449547-0843-429B-B67D-5DEEDAB2F1DB}">
      <text>
        <r>
          <rPr>
            <sz val="9"/>
            <color indexed="81"/>
            <rFont val="Tahoma"/>
            <family val="2"/>
          </rPr>
          <t>25/04/25 1:19.90 ColourGala</t>
        </r>
      </text>
    </comment>
    <comment ref="U34" authorId="0" shapeId="0" xr:uid="{690B0EB3-99D8-4F12-8981-6B9D0762ECBD}">
      <text>
        <r>
          <rPr>
            <sz val="8"/>
            <color indexed="81"/>
            <rFont val="Tahoma"/>
            <family val="2"/>
          </rPr>
          <t>25/04/25 1:04.47 ColourGala
08/11/25 0:57.20 ClubChamps</t>
        </r>
      </text>
    </comment>
    <comment ref="F35" authorId="0" shapeId="0" xr:uid="{BBB04F1F-159A-4756-8408-DAFCDBF80D2E}">
      <text>
        <r>
          <rPr>
            <sz val="8"/>
            <color indexed="81"/>
            <rFont val="Tahoma"/>
            <family val="2"/>
          </rPr>
          <t>04/10/24 0:44.54 ClubChampsLD (ST)
09/11/24 0:37.40 ClubChamps
02/03/25 0:36.48 NewmrktOpen
08/11/25 0:34.53 ClubChamps
16/05/26 0:34.19 JFLHunting</t>
        </r>
      </text>
    </comment>
    <comment ref="G35" authorId="0" shapeId="0" xr:uid="{4CB3A7F3-0C27-4B82-9F76-ED0CEC85FA8C}">
      <text>
        <r>
          <rPr>
            <sz val="8"/>
            <color indexed="81"/>
            <rFont val="Tahoma"/>
            <family val="2"/>
          </rPr>
          <t>22/06/24 1:36.34 WestSuff
16/11/24 1:26.91 ClubChamps
10/10/25 1:26.74 ClubChampsLD (ST)
15/11/25 1:20.99 ClubChamps</t>
        </r>
      </text>
    </comment>
    <comment ref="H35" authorId="0" shapeId="0" xr:uid="{ADF3666B-7710-4631-9584-8175B94B2771}">
      <text>
        <r>
          <rPr>
            <sz val="8"/>
            <color indexed="81"/>
            <rFont val="Tahoma"/>
            <family val="2"/>
          </rPr>
          <t>04/10/24 3:31.42 ClubChamps
10/10/25 3:06.91 ClubChamps</t>
        </r>
      </text>
    </comment>
    <comment ref="M35" authorId="0" shapeId="0" xr:uid="{D07133F1-D634-463A-BDE0-0F4D6162B1ED}">
      <text>
        <r>
          <rPr>
            <sz val="8"/>
            <color indexed="81"/>
            <rFont val="Tahoma"/>
            <family val="2"/>
          </rPr>
          <t>22/06/24 0:51.09 WestSuff
08/09/24 0:47.51 Nifty50s
16/11/24 0:46.12 ClubChamps
25/04/25 0:44.81 ColourGala
15/11/25 0:42.07 ClubChamps
06/06/26 0:40.79 JFLKingsLynn</t>
        </r>
      </text>
    </comment>
    <comment ref="N35" authorId="0" shapeId="0" xr:uid="{AE153D28-AD62-4227-AB30-DA22451D084A}">
      <text>
        <r>
          <rPr>
            <sz val="8"/>
            <color indexed="81"/>
            <rFont val="Tahoma"/>
            <family val="2"/>
          </rPr>
          <t>09/11/24 1:41.62 ClubChamps
08/11/25 1:38.32 ClubChamps</t>
        </r>
      </text>
    </comment>
    <comment ref="Q35" authorId="0" shapeId="0" xr:uid="{75E36ECD-224D-4389-A4C7-9122A0615485}">
      <text>
        <r>
          <rPr>
            <sz val="8"/>
            <color indexed="81"/>
            <rFont val="Tahoma"/>
            <family val="2"/>
          </rPr>
          <t>16/11/24 0:55.39 ClubChamps
25/04/25 0:54.35 ColourGala
03/10/25 0:47.35 ClubChampsLD (ST)
15/11/25 0:46.67 ClubChamps</t>
        </r>
      </text>
    </comment>
    <comment ref="R35" authorId="0" shapeId="0" xr:uid="{7E726E6B-AE4F-4AFA-ABBB-3685A7977F3E}">
      <text>
        <r>
          <rPr>
            <sz val="8"/>
            <color indexed="81"/>
            <rFont val="Tahoma"/>
            <family val="2"/>
          </rPr>
          <t>03/10/25 1:43.93 ClubChampsLD (ST)</t>
        </r>
      </text>
    </comment>
    <comment ref="S35" authorId="0" shapeId="0" xr:uid="{3BEE878A-BA2E-4090-B7CA-A8FF6CCB65A7}">
      <text>
        <r>
          <rPr>
            <sz val="8"/>
            <color indexed="81"/>
            <rFont val="Tahoma"/>
            <family val="2"/>
          </rPr>
          <t>03/10/25 3:47.09 ClubChamps</t>
        </r>
      </text>
    </comment>
    <comment ref="U35" authorId="0" shapeId="0" xr:uid="{C97C6FF3-7A83-4EF7-929A-B5CCB79A46A0}">
      <text>
        <r>
          <rPr>
            <sz val="8"/>
            <color indexed="81"/>
            <rFont val="Tahoma"/>
            <family val="2"/>
          </rPr>
          <t>20/01/25 0:53.81 TimeTrial
25/04/25 0:46.09 ColourGala
08/11/25 0:44.66 ClubChamps</t>
        </r>
      </text>
    </comment>
    <comment ref="X35" authorId="0" shapeId="0" xr:uid="{52993AE9-8AD0-407B-9BFC-3D8B8D9B416B}">
      <text>
        <r>
          <rPr>
            <sz val="8"/>
            <color indexed="81"/>
            <rFont val="Tahoma"/>
            <family val="2"/>
          </rPr>
          <t>22/06/24 1:54.99 WestSuff
08/09/24 1:54.12 Nifty50s
02/03/25 1:40.19 NewmrktOpen</t>
        </r>
      </text>
    </comment>
    <comment ref="F36" authorId="0" shapeId="0" xr:uid="{00A707AC-C37F-41A4-9093-D27F3D8C930C}">
      <text>
        <r>
          <rPr>
            <sz val="8"/>
            <color indexed="81"/>
            <rFont val="Tahoma"/>
            <family val="2"/>
          </rPr>
          <t>08/07/22 1:06.79 ColourGala
12/11/22 0:55.47 ClubChamps
17/12/22 0:51.92 StwmrktOpen
05/03/23 0:49.55 NewmrktOpen
24/03/23 0:49.46 Cambridge
13/05/23 0:43.96 JFLMildnhll
11/11/23 0:43.30 ClubChamps
09/03/24 0:42.39 JFLMildnhll
18/05/24 0:41.68 JFLHunting
15/06/24 0:40.93 DaveRobinson
06/07/24 0:40.87 JFLThetford
20/10/24 0:40.72 SuffDevelop
09/11/24 0:40.12 ClubChamps
24/01/25 0:39.67 TimeTrial
08/03/25 0:38.81 JFLMildnhll
25/04/25 0:38.37 ColourGala
31/05/25 0:38.22 WestSuff
07/06/25 0:37.74 JFLWisbech
14/09/25 0:36.95 Nifty50s
08/11/25 0:36.70 ClubChamps
07/03/26 0:35.28 JFLMildnhll</t>
        </r>
      </text>
    </comment>
    <comment ref="G36" authorId="0" shapeId="0" xr:uid="{4EFCBFEF-DA52-4A5D-93C3-FA2EFF79A46E}">
      <text>
        <r>
          <rPr>
            <sz val="8"/>
            <color indexed="81"/>
            <rFont val="Tahoma"/>
            <family val="2"/>
          </rPr>
          <t>19/11/22 2:06.37 ClubChamps
05/03/23 1:44.43 NewmrktOpen
18/11/23 1:39.33 ClubChamps
20/05/24 1:37.08 TimeTrial
22/06/24 1:30.42 WestSuff
16/11/24 1:26.39 ClubChamps
02/03/25 1:24.87 NewmrktOpen
22/07/25 1:23.19 TimeTrial
15/11/25 1:21.09 ClubChamps</t>
        </r>
      </text>
    </comment>
    <comment ref="H36" authorId="0" shapeId="0" xr:uid="{ED1D81DF-B32C-40D4-93B4-78AB2383D597}">
      <text>
        <r>
          <rPr>
            <sz val="8"/>
            <color indexed="81"/>
            <rFont val="Tahoma"/>
            <family val="2"/>
          </rPr>
          <t>13/10/23 3:38.64 ClubChamps
10/03/24 3:32.90 NewmrktOpen
04/10/24 3:12.09 ClubChamps
01/03/25 3:04.61 NewmrktOpen
10/10/25 2:55.70 ClubChamps</t>
        </r>
      </text>
    </comment>
    <comment ref="I36" authorId="0" shapeId="0" xr:uid="{8DF68F84-B78E-44C7-85C5-04D23761E760}">
      <text>
        <r>
          <rPr>
            <sz val="9"/>
            <color indexed="81"/>
            <rFont val="Tahoma"/>
            <family val="2"/>
          </rPr>
          <t>17/10/25 6:28.59 ClubChamps</t>
        </r>
      </text>
    </comment>
    <comment ref="M36" authorId="0" shapeId="0" xr:uid="{052BF193-AADD-4714-9D0A-0F1153C80BAD}">
      <text>
        <r>
          <rPr>
            <sz val="8"/>
            <color indexed="81"/>
            <rFont val="Tahoma"/>
            <family val="2"/>
          </rPr>
          <t>08/07/22 1:06.07 ColourGala
19/11/22 1:01.44 ClubChamps
04/12/22 0:59.31 NewmrktOpen
18/12/22 0:55.41 StwmrktOpen
11/03/23 0:54.63 JFLMildnhll
24/06/23 0:51.85 SFLStIves
10/03/24 0:51.84 NewmrktOpen
06/07/24 0:51.08 JFLThetford
08/09/24 0:49.25 Nifty50s
20/10/24 0:46.78 SuffDevelop
08/03/25 0:46.75 JFLMildnhll
15/11/25 0:43.22 ClubChamps
16/04/26 0:41.53 ElyMiniMeet</t>
        </r>
      </text>
    </comment>
    <comment ref="N36" authorId="0" shapeId="0" xr:uid="{41A021E4-166A-4EA0-9545-CE914CE6A7D4}">
      <text>
        <r>
          <rPr>
            <sz val="8"/>
            <color indexed="81"/>
            <rFont val="Tahoma"/>
            <family val="2"/>
          </rPr>
          <t>04/03/23 2:01.72 NewmrktOpen
11/11/23 1:52.07 ClubChamps
02/12/23 1:51.43 NewmrktOpen
09/11/24 1:43.36 ClubChamps
31/05/25 1:37.05 WestSuff
08/11/25 1:36.48 ClubChamps
21/06/26 1:31.15 WestSuff</t>
        </r>
      </text>
    </comment>
    <comment ref="O36" authorId="0" shapeId="0" xr:uid="{EEAD91E7-64EC-4E91-80E5-C9FF55B7B85F}">
      <text>
        <r>
          <rPr>
            <sz val="8"/>
            <color indexed="81"/>
            <rFont val="Tahoma"/>
            <family val="2"/>
          </rPr>
          <t>22/09/23 3:58.20 ClubChamps
17/12/23 3:53.99 StwmrktOpen
20/09/24 3:37.16 ClubChamps
26/09/25 3:19.98 ClubChamps</t>
        </r>
      </text>
    </comment>
    <comment ref="Q36" authorId="0" shapeId="0" xr:uid="{AC5DADDC-4940-4266-AE52-81DD0B86B950}">
      <text>
        <r>
          <rPr>
            <sz val="8"/>
            <color indexed="81"/>
            <rFont val="Tahoma"/>
            <family val="2"/>
          </rPr>
          <t>04/03/23 1:02.07 NewmrktOpen
13/05/23 0:59.92 JFLMildnhll
18/11/23 0:56.16 ClubChamps
09/03/24 0:55.49 JFLMildnhll
18/05/24 0:52.65 JFLHunting
15/06/24 0:51.41 DaveRobinson
07/09/24 0:50.48 SFLNewmrkt
14/09/24 0:49.87 JFLMildnhll
02/03/25 0:49.04 NewmrktOpen
08/03/25 0:48.15 JFLMildnhll
25/04/25 0:47.91 ColourGala
13/09/25 0:47.07 JFLHunting
14/09/25 0:46.27 Nifty50s
15/11/25 0:45.70 ClubChamps
01/03/26 0:44.34 SuffDevelop
16/04/26 0:44.31 ElyMiniMeet</t>
        </r>
      </text>
    </comment>
    <comment ref="R36" authorId="0" shapeId="0" xr:uid="{C3F34D40-6EC8-4376-B32A-8B4D9EC277B3}">
      <text>
        <r>
          <rPr>
            <sz val="8"/>
            <color indexed="81"/>
            <rFont val="Tahoma"/>
            <family val="2"/>
          </rPr>
          <t>29/09/23 2:03.89 ClubChampsLD (ST)
23/06/24 1:55.62 WestSuff
20/10/24 1:47.02 SuffDevelop
01/03/25 1:46.02 NewmrktOpen
31/05/25 1:44.03 WestSuff
12/07/25 1:40.15 DaveRobinson
13/06/26 1:32.05 DaveRobinson</t>
        </r>
      </text>
    </comment>
    <comment ref="S36" authorId="0" shapeId="0" xr:uid="{7873FEFC-C154-4853-B0D8-B49E7987DD88}">
      <text>
        <r>
          <rPr>
            <sz val="8"/>
            <color indexed="81"/>
            <rFont val="Tahoma"/>
            <family val="2"/>
          </rPr>
          <t>29/09/23 4:14.49 ClubChamps
03/10/25 3:38.88 ClubChamps
28/02/26 3:25.09 SuffDevelop</t>
        </r>
      </text>
    </comment>
    <comment ref="U36" authorId="0" shapeId="0" xr:uid="{E9E663F0-F9C0-4EDF-85DF-53989EB91430}">
      <text>
        <r>
          <rPr>
            <sz val="8"/>
            <color indexed="81"/>
            <rFont val="Tahoma"/>
            <family val="2"/>
          </rPr>
          <t>12/11/22 1:09.14 ClubChamps
19/05/23 0:55.70 ColourGala
27/05/23 0:54.69 NewmrktGala
17/06/23 0:50.71 DaveRobinson
06/07/24 0:47.70 JFLThetford
07/09/24 0:46.47 SFLNewmrkt
20/01/25 0:44.92 TimeTrial
31/05/25 0:44.33 WestSuff
07/03/26 0:43.38 JFLMildnhll</t>
        </r>
      </text>
    </comment>
    <comment ref="X36" authorId="0" shapeId="0" xr:uid="{FC06E2FE-31D6-4A9D-8A33-4C05F79944FA}">
      <text>
        <r>
          <rPr>
            <sz val="8"/>
            <color indexed="81"/>
            <rFont val="Tahoma"/>
            <family val="2"/>
          </rPr>
          <t>19/11/23 1:49.58 ClubChamps
09/03/24 1:41.74 JFLMildnhll
18/05/24 1:40.16 JFLHunting
17/11/24 1:37.64 ClubChamps
31/05/25 1:36.87 WestSuff
07/06/25 1:32.54 JFLWisbech
13/09/25 1:31.32 JFLHunting
07/03/26 1:28.33 JFLMildnhll
16/05/26 1:25.52 JFLHunting</t>
        </r>
      </text>
    </comment>
    <comment ref="Y36" authorId="0" shapeId="0" xr:uid="{5DE9AA38-01BB-45F0-A724-A0377B9E108A}">
      <text>
        <r>
          <rPr>
            <sz val="8"/>
            <color indexed="81"/>
            <rFont val="Tahoma"/>
            <family val="2"/>
          </rPr>
          <t>17/11/24 3:31.18 ClubChamps
21/06/26 3:07.38 WestSuff</t>
        </r>
      </text>
    </comment>
    <comment ref="Z36" authorId="0" shapeId="0" xr:uid="{AD35F8C3-9B2A-491E-A8CC-8B2514C5CE8F}">
      <text>
        <r>
          <rPr>
            <sz val="8"/>
            <color indexed="81"/>
            <rFont val="Tahoma"/>
            <family val="2"/>
          </rPr>
          <t>21/09/25 7:18.54 ClubChamps</t>
        </r>
      </text>
    </comment>
    <comment ref="G37" authorId="0" shapeId="0" xr:uid="{D613DB67-5554-4C85-88E0-7577CEF5BD97}">
      <text>
        <r>
          <rPr>
            <sz val="8"/>
            <color indexed="81"/>
            <rFont val="Tahoma"/>
            <family val="2"/>
          </rPr>
          <t>22/07/25 2:34.04 TimeTrial
28/11/25 2:28.20 TimeTrial</t>
        </r>
      </text>
    </comment>
    <comment ref="Q37" authorId="0" shapeId="0" xr:uid="{1137419F-2182-44FE-BBA2-33424C001424}">
      <text>
        <r>
          <rPr>
            <sz val="8"/>
            <color indexed="81"/>
            <rFont val="Tahoma"/>
            <family val="2"/>
          </rPr>
          <t>03/10/25 1:03.04 ClubChampsLD (ST)
14/07/26 1:01.83 TimeTrial</t>
        </r>
      </text>
    </comment>
    <comment ref="R37" authorId="0" shapeId="0" xr:uid="{BAB931D5-1E94-43A7-ACF2-3AA04D813641}">
      <text>
        <r>
          <rPr>
            <sz val="8"/>
            <color indexed="81"/>
            <rFont val="Tahoma"/>
            <family val="2"/>
          </rPr>
          <t>03/10/25 2:15.34 ClubChampsLD (ST)
08/11/25 2:13.83 ClubChamps</t>
        </r>
      </text>
    </comment>
    <comment ref="S37" authorId="0" shapeId="0" xr:uid="{D80E254A-0AD0-46D5-AE9B-39D1BEF9AD35}">
      <text>
        <r>
          <rPr>
            <sz val="8"/>
            <color indexed="81"/>
            <rFont val="Tahoma"/>
            <family val="2"/>
          </rPr>
          <t>03/10/25 4:46.40 ClubChamps</t>
        </r>
      </text>
    </comment>
    <comment ref="F38" authorId="0" shapeId="0" xr:uid="{E85506C5-8669-4726-B9FC-4EC58BCE3111}">
      <text>
        <r>
          <rPr>
            <sz val="8"/>
            <color indexed="81"/>
            <rFont val="Tahoma"/>
            <family val="2"/>
          </rPr>
          <t>23/06/24 0:48.20 WestSuff
04/10/24 0:46.07 ClubChampsLD (ST)
09/11/24 0:40.88 ClubChamps
08/11/25 0:40.28 ClubChamps</t>
        </r>
      </text>
    </comment>
    <comment ref="G38" authorId="0" shapeId="0" xr:uid="{20D0A6D9-3CEE-4EE4-97A9-94B23A4B0958}">
      <text>
        <r>
          <rPr>
            <sz val="8"/>
            <color indexed="81"/>
            <rFont val="Tahoma"/>
            <family val="2"/>
          </rPr>
          <t>22/06/24 1:53.04 WestSuff
04/10/24 1:40.75 ClubChampsLD (ST)
16/11/24 1:37.37 ClubChamps
02/03/25 1:33.01 NewmrktOpen
15/11/25 1:32.17 ClubChamps
20/06/26 1:25.82 WestSuff</t>
        </r>
      </text>
    </comment>
    <comment ref="H38" authorId="0" shapeId="0" xr:uid="{DF128E54-DD18-4B0A-A2F5-E908399AA22B}">
      <text>
        <r>
          <rPr>
            <sz val="8"/>
            <color indexed="81"/>
            <rFont val="Tahoma"/>
            <family val="2"/>
          </rPr>
          <t>04/10/24 3:35.56 ClubChamps
10/10/25 3:22.07 ClubChamps
07/12/25 3:15.96 NewmrktOpen
13/12/25 3:14.70 StwmrktOpen
15/03/26 3:13.45 NewmrktOpen</t>
        </r>
      </text>
    </comment>
    <comment ref="I38" authorId="0" shapeId="0" xr:uid="{89E3C644-95A9-4E65-A5FA-F4C83D769764}">
      <text>
        <r>
          <rPr>
            <sz val="8"/>
            <color indexed="81"/>
            <rFont val="Tahoma"/>
            <family val="2"/>
          </rPr>
          <t>11/10/24 7:52.13 ClubChamps
17/10/25 7:09.74 ClubChamps
13/12/25 6:50.78 StwmrktOpen</t>
        </r>
      </text>
    </comment>
    <comment ref="J38" authorId="0" shapeId="0" xr:uid="{C9BEEF26-A955-49A1-B1E8-C54F2ADB076C}">
      <text>
        <r>
          <rPr>
            <sz val="9"/>
            <color indexed="81"/>
            <rFont val="Tahoma"/>
            <family val="2"/>
          </rPr>
          <t>19/10/25 14:48.22 ClubChamps</t>
        </r>
      </text>
    </comment>
    <comment ref="M38" authorId="0" shapeId="0" xr:uid="{2C77EDB9-D1E1-4DFC-B110-E1128E7E14F7}">
      <text>
        <r>
          <rPr>
            <sz val="8"/>
            <color indexed="81"/>
            <rFont val="Tahoma"/>
            <family val="2"/>
          </rPr>
          <t>16/11/24 0:50.43 ClubChamps
02/03/25 0:47.87 NewmrktOpen
15/11/25 0:46.18 ClubChamps</t>
        </r>
      </text>
    </comment>
    <comment ref="N38" authorId="0" shapeId="0" xr:uid="{06DB15AD-A9C0-4CD9-B26B-D8E5BDAD7814}">
      <text>
        <r>
          <rPr>
            <sz val="8"/>
            <color indexed="81"/>
            <rFont val="Tahoma"/>
            <family val="2"/>
          </rPr>
          <t>09/11/24 1:55.08 ClubChamps
08/11/25 1:48.13 ClubChamps</t>
        </r>
      </text>
    </comment>
    <comment ref="O38" authorId="0" shapeId="0" xr:uid="{B2C07DF3-F317-48AF-B4BD-461CCEC5CDFB}">
      <text>
        <r>
          <rPr>
            <sz val="8"/>
            <color indexed="81"/>
            <rFont val="Tahoma"/>
            <family val="2"/>
          </rPr>
          <t>26/09/25 3:46.17 ClubChamps
20/06/26 3:25.53 WestSuff</t>
        </r>
      </text>
    </comment>
    <comment ref="Q38" authorId="0" shapeId="0" xr:uid="{09752C1C-FAE1-4937-B7D3-4ED1B1BADF08}">
      <text>
        <r>
          <rPr>
            <sz val="9"/>
            <color indexed="81"/>
            <rFont val="Tahoma"/>
            <family val="2"/>
          </rPr>
          <t>25/04/25 1:02.03 ColourGala</t>
        </r>
      </text>
    </comment>
    <comment ref="U38" authorId="0" shapeId="0" xr:uid="{0DA843E5-14B8-47F0-A526-D2DD554D8097}">
      <text>
        <r>
          <rPr>
            <sz val="9"/>
            <color indexed="81"/>
            <rFont val="Tahoma"/>
            <family val="2"/>
          </rPr>
          <t>25/04/25 0:52.57 ColourGala</t>
        </r>
      </text>
    </comment>
    <comment ref="E39" authorId="0" shapeId="0" xr:uid="{44EF47F9-89DB-4B7A-AF36-47495DA34A84}">
      <text>
        <r>
          <rPr>
            <sz val="8"/>
            <color indexed="81"/>
            <rFont val="Tahoma"/>
            <family val="2"/>
          </rPr>
          <t>20/11/22 0:41.94 ClubChamps</t>
        </r>
      </text>
    </comment>
    <comment ref="F39" authorId="0" shapeId="0" xr:uid="{C3E3F271-78DE-423E-AC1A-4D97815BFCDC}">
      <text>
        <r>
          <rPr>
            <sz val="9"/>
            <color indexed="81"/>
            <rFont val="Tahoma"/>
            <family val="2"/>
          </rPr>
          <t>25/04/25 1:13.18 ColourGala</t>
        </r>
      </text>
    </comment>
    <comment ref="M39" authorId="0" shapeId="0" xr:uid="{58EC93E2-7E3E-4516-8BEA-182B61DC8CB4}">
      <text>
        <r>
          <rPr>
            <sz val="9"/>
            <color indexed="81"/>
            <rFont val="Tahoma"/>
            <family val="2"/>
          </rPr>
          <t>25/04/25 1:38.53 ColourGala</t>
        </r>
      </text>
    </comment>
    <comment ref="E40" authorId="0" shapeId="0" xr:uid="{91A0363B-7E14-4F88-BEA1-630DE1B935B4}">
      <text>
        <r>
          <rPr>
            <sz val="8"/>
            <color indexed="81"/>
            <rFont val="Tahoma"/>
            <family val="2"/>
          </rPr>
          <t>20/11/22 0:27.94 ClubChamps
19/11/23 0:24.11 ClubChamps</t>
        </r>
      </text>
    </comment>
    <comment ref="F40" authorId="0" shapeId="0" xr:uid="{DC4249DF-3F41-4A91-B0D5-03BD0BB43508}">
      <text>
        <r>
          <rPr>
            <sz val="8"/>
            <color indexed="81"/>
            <rFont val="Tahoma"/>
            <family val="2"/>
          </rPr>
          <t>08/07/22 1:05.59 ColourGala
12/11/22 1:02.41 ClubChamps
19/05/23 1:01.09 ColourGala
10/09/23 0:54.10 Nifty50s
11/11/23 0:53.06 ClubChamps
09/03/24 0:48.15 NewmrktOpen
23/06/24 0:43.66 WestSuff
09/11/24 0:42.58 ClubChamps
25/04/25 0:41.18 ColourGala
31/05/25 0:40.03 WestSuff
08/11/25 0:38.67 ClubChamps
14/03/26 0:38.64 NewmrktOpen</t>
        </r>
      </text>
    </comment>
    <comment ref="G40" authorId="0" shapeId="0" xr:uid="{6C6FBD33-E18F-4EA5-9179-53CCE6BB2006}">
      <text>
        <r>
          <rPr>
            <sz val="8"/>
            <color indexed="81"/>
            <rFont val="Tahoma"/>
            <family val="2"/>
          </rPr>
          <t>13/10/23 2:03.26 ClubChampsLD (ST)
18/11/23 1:57.44 ClubChamps
10/03/24 1:50.69 NewmrktOpen
22/06/24 1:38.48 WestSuff
06/07/24 1:34.69 Cambridge
16/11/24 1:34.31 ClubChamps
01/12/24 1:32.79 NewmrktOpen
02/03/25 1:28.65 NewmrktOpen
31/05/25 1:25.98 WestSuff
15/11/25 1:25.61 ClubChamps
07/12/25 1:22.64 NewmrktOpen</t>
        </r>
      </text>
    </comment>
    <comment ref="H40" authorId="0" shapeId="0" xr:uid="{96AF3395-C9BE-4C3F-8DB3-D384F7898E03}">
      <text>
        <r>
          <rPr>
            <sz val="8"/>
            <color indexed="81"/>
            <rFont val="Tahoma"/>
            <family val="2"/>
          </rPr>
          <t>13/10/23 4:19.35 ClubChamps
04/10/24 3:31.28 ClubChamps
01/12/24 3:20.10 NewmrktOpen
01/03/25 3:13.06 NewmrktOpen
10/10/25 3:03.30 ClubChamps
15/03/26 3:00.79 NewmrktOpen</t>
        </r>
      </text>
    </comment>
    <comment ref="I40" authorId="0" shapeId="0" xr:uid="{E6B08C9E-7BD7-4CC8-8ACE-CFC6469EED3C}">
      <text>
        <r>
          <rPr>
            <sz val="8"/>
            <color indexed="81"/>
            <rFont val="Tahoma"/>
            <family val="2"/>
          </rPr>
          <t>20/10/23 10:59.00 TimeTrial
11/10/24 7:57.85 ClubChamps
12/10/25 6:59.20 ClubChampsLD (ST)
17/10/25 6:36.27 ClubChamps</t>
        </r>
      </text>
    </comment>
    <comment ref="J40" authorId="0" shapeId="0" xr:uid="{81ED320F-3B37-4960-84F2-60D69F1751AF}">
      <text>
        <r>
          <rPr>
            <sz val="8"/>
            <color indexed="81"/>
            <rFont val="Tahoma"/>
            <family val="2"/>
          </rPr>
          <t>12/10/25 14:25.11 ClubChampsLD (ST)
19/10/25 13:55.50 ClubChamps</t>
        </r>
      </text>
    </comment>
    <comment ref="K40" authorId="0" shapeId="0" xr:uid="{D7F1A855-70E8-4A07-97DC-5CDAC66F4CA1}">
      <text>
        <r>
          <rPr>
            <sz val="8"/>
            <color indexed="81"/>
            <rFont val="Tahoma"/>
            <family val="2"/>
          </rPr>
          <t>12/10/25 26:57.30 ClubChamps</t>
        </r>
      </text>
    </comment>
    <comment ref="M40" authorId="0" shapeId="0" xr:uid="{AFD7F7AA-26C5-423A-B15D-50AA1D30BED0}">
      <text>
        <r>
          <rPr>
            <sz val="8"/>
            <color indexed="81"/>
            <rFont val="Tahoma"/>
            <family val="2"/>
          </rPr>
          <t>08/07/22 1:08.34 ColourGala
19/11/22 1:05.21 ClubChamps
19/05/23 1:01.69 ColourGala
18/11/23 0:56.07 ClubChamps
10/03/24 0:53.16 NewmrktOpen
22/06/24 0:52.66 WestSuff
06/07/24 0:52.18 Cambridge
08/09/24 0:50.53 Nifty50s
01/12/24 0:49.21 NewmrktOpen
13/09/25 0:46.20 JFLHunting
15/11/25 0:45.50 ClubChamps</t>
        </r>
      </text>
    </comment>
    <comment ref="N40" authorId="0" shapeId="0" xr:uid="{671325E5-ED1E-4AE7-8249-42AEB1079207}">
      <text>
        <r>
          <rPr>
            <sz val="8"/>
            <color indexed="81"/>
            <rFont val="Tahoma"/>
            <family val="2"/>
          </rPr>
          <t>09/03/24 1:56.79 NewmrktOpen
07/07/24 1:52.58 Cambridge
09/11/24 1:50.20 ClubChamps
20/09/25 1:41.52 SFLWhttlsy
08/11/25 1:39.92 ClubChamps</t>
        </r>
      </text>
    </comment>
    <comment ref="O40" authorId="0" shapeId="0" xr:uid="{1CF7DF52-8E3A-4DB8-B955-32C5AF2722D6}">
      <text>
        <r>
          <rPr>
            <sz val="8"/>
            <color indexed="81"/>
            <rFont val="Tahoma"/>
            <family val="2"/>
          </rPr>
          <t>22/06/24 4:07.51 WestSuff
26/09/25 3:43.47 ClubChamps</t>
        </r>
      </text>
    </comment>
    <comment ref="Q40" authorId="0" shapeId="0" xr:uid="{047CE841-5909-4BDA-8D1D-6A216607E960}">
      <text>
        <r>
          <rPr>
            <sz val="8"/>
            <color indexed="81"/>
            <rFont val="Tahoma"/>
            <family val="2"/>
          </rPr>
          <t>31/03/23 1:24.28 TimeTrial
19/05/23 1:12.16 ColourGala
10/09/23 1:02.22 Nifty50s
18/11/23 0:59.82 ClubChamps
09/03/24 0:59.46 NewmrktOpen
08/06/24 0:57.17 JFLWisbech
22/06/24 0:54.60 WestSuff
20/10/24 0:54.25 SuffDevelop
16/11/24 0:51.91 ClubChamps
01/12/24 0:49.85 NewmrktOpen
31/05/25 0:48.69 WestSuff</t>
        </r>
      </text>
    </comment>
    <comment ref="R40" authorId="0" shapeId="0" xr:uid="{F3FCCD0B-65FF-480A-8F50-5E66987CB5CD}">
      <text>
        <r>
          <rPr>
            <sz val="8"/>
            <color indexed="81"/>
            <rFont val="Tahoma"/>
            <family val="2"/>
          </rPr>
          <t>23/06/24 1:55.58 WestSuff
09/11/24 1:53.29 ClubChamps
01/03/25 1:50.21 NewmrktOpen
31/05/25 1:46.38 WestSuff</t>
        </r>
      </text>
    </comment>
    <comment ref="S40" authorId="0" shapeId="0" xr:uid="{02A8693C-7A09-436E-AE72-DF447C2D5C78}">
      <text>
        <r>
          <rPr>
            <sz val="8"/>
            <color indexed="81"/>
            <rFont val="Tahoma"/>
            <family val="2"/>
          </rPr>
          <t>03/10/25 3:46.51 ClubChamps</t>
        </r>
      </text>
    </comment>
    <comment ref="T40" authorId="0" shapeId="0" xr:uid="{23076A96-DC97-42E6-A716-4034A6371DDA}">
      <text>
        <r>
          <rPr>
            <sz val="8"/>
            <color indexed="81"/>
            <rFont val="Tahoma"/>
            <family val="2"/>
          </rPr>
          <t>19/05/23 0:30.55 ColourGala</t>
        </r>
      </text>
    </comment>
    <comment ref="U40" authorId="0" shapeId="0" xr:uid="{63F5414D-9B53-4108-9D28-B066F347C558}">
      <text>
        <r>
          <rPr>
            <sz val="8"/>
            <color indexed="81"/>
            <rFont val="Tahoma"/>
            <family val="2"/>
          </rPr>
          <t>09/11/24 0:54.72 ClubChamps
25/04/25 0:50.22 ColourGala</t>
        </r>
      </text>
    </comment>
    <comment ref="V40" authorId="0" shapeId="0" xr:uid="{DB5D84D6-61E3-469D-8CEA-A98EA4859D23}">
      <text>
        <r>
          <rPr>
            <sz val="9"/>
            <color indexed="81"/>
            <rFont val="Tahoma"/>
            <family val="2"/>
          </rPr>
          <t>15/11/25 2:05.13 ClubChamps</t>
        </r>
      </text>
    </comment>
    <comment ref="X40" authorId="0" shapeId="0" xr:uid="{4C045515-9A6A-4004-AB00-BDF36EE17E09}">
      <text>
        <r>
          <rPr>
            <sz val="8"/>
            <color indexed="81"/>
            <rFont val="Tahoma"/>
            <family val="2"/>
          </rPr>
          <t>08/06/24 1:51.08 JFLWisbech
14/09/25 1:43.57 Nifty50s
16/11/25 1:40.65 ClubChamps</t>
        </r>
      </text>
    </comment>
    <comment ref="Y40" authorId="0" shapeId="0" xr:uid="{FE599241-26F3-4716-927F-3686CE3BD2F7}">
      <text>
        <r>
          <rPr>
            <sz val="8"/>
            <color indexed="81"/>
            <rFont val="Tahoma"/>
            <family val="2"/>
          </rPr>
          <t>16/11/25 3:37.17 ClubChamps</t>
        </r>
      </text>
    </comment>
    <comment ref="E41" authorId="0" shapeId="0" xr:uid="{2B755767-CE7C-47F3-891E-FE506E73EEE6}">
      <text>
        <r>
          <rPr>
            <sz val="8"/>
            <color indexed="81"/>
            <rFont val="Tahoma"/>
            <family val="2"/>
          </rPr>
          <t>20/11/22 0:25.26 ClubChamps</t>
        </r>
      </text>
    </comment>
    <comment ref="F41" authorId="0" shapeId="0" xr:uid="{219AACFA-0D87-42CA-9183-A7DDA62F71F0}">
      <text>
        <r>
          <rPr>
            <sz val="8"/>
            <color indexed="81"/>
            <rFont val="Tahoma"/>
            <family val="2"/>
          </rPr>
          <t>12/11/22 1:08.42 ClubChamps
31/03/23 0:54.50 TimeTrial
17/06/23 0:51.02 DaveRobinson
24/06/23 0:50.85 SFLStIves
18/05/24 0:45.25 JFLHunting
08/06/24 0:44.77 JFLWisbech
14/09/24 0:44.53 JFLMildnhll
08/03/25 0:40.69 JFLMildnhll
05/07/25 0:40.18 JFLEly
08/11/25 0:39.56 ClubChamps</t>
        </r>
      </text>
    </comment>
    <comment ref="G41" authorId="0" shapeId="0" xr:uid="{1F99CA7C-933E-4F63-9381-8E92A733C63F}">
      <text>
        <r>
          <rPr>
            <sz val="8"/>
            <color indexed="81"/>
            <rFont val="Tahoma"/>
            <family val="2"/>
          </rPr>
          <t>19/11/22 2:31.98 ClubChamps
13/10/23 2:03.76 ClubChampsLD (ST)
18/11/23 1:53.32 ClubChamps
04/10/24 1:51.14 ClubChampsLD (ST)
07/04/25 1:39.94 TimeTrial
15/11/25 1:34.98 ClubChamps
28/11/25 1:33.11 TimeTrial</t>
        </r>
      </text>
    </comment>
    <comment ref="H41" authorId="0" shapeId="0" xr:uid="{3AFC4D58-4491-413D-9EEB-5DF4607753C9}">
      <text>
        <r>
          <rPr>
            <sz val="8"/>
            <color indexed="81"/>
            <rFont val="Tahoma"/>
            <family val="2"/>
          </rPr>
          <t>13/10/23 4:20.80 ClubChamps
04/10/24 3:55.10 ClubChamps
11/10/24 3:55.02 ClubChampsLD (ST)
10/10/25 3:38.86 ClubChamps
17/10/25 3:32.82 ClubChampsLD (ST)</t>
        </r>
      </text>
    </comment>
    <comment ref="I41" authorId="0" shapeId="0" xr:uid="{C4EEAFD8-0BF9-4747-BEB6-AC09A07216BD}">
      <text>
        <r>
          <rPr>
            <sz val="8"/>
            <color indexed="81"/>
            <rFont val="Tahoma"/>
            <family val="2"/>
          </rPr>
          <t>20/10/23 9:17.51 ClubChamps
06/10/24 8:32.88 ClubChampsLD (ST)
11/10/24 7:58.43 ClubChamps
12/10/25 7:29.77 ClubChampsLD (ST)
17/10/25 7:23.82 ClubChamps</t>
        </r>
      </text>
    </comment>
    <comment ref="J41" authorId="0" shapeId="0" xr:uid="{00F1A57B-0939-4730-ACD4-D5987E9D5A98}">
      <text>
        <r>
          <rPr>
            <sz val="8"/>
            <color indexed="81"/>
            <rFont val="Tahoma"/>
            <family val="2"/>
          </rPr>
          <t>06/10/24 17:15.81 ClubChampsLD (ST)
13/10/24 16:53.89 ClubChamps
12/10/25 15:33.54 ClubChampsLD (ST)
19/10/25 15:21.13 ClubChamps</t>
        </r>
      </text>
    </comment>
    <comment ref="K41" authorId="0" shapeId="0" xr:uid="{A896B3D9-D42B-4662-ABFB-2484A1ED60E2}">
      <text>
        <r>
          <rPr>
            <sz val="8"/>
            <color indexed="81"/>
            <rFont val="Tahoma"/>
            <family val="2"/>
          </rPr>
          <t>06/10/24 32:40.47 ClubChamps
12/10/25 30:02.27 ClubChamps</t>
        </r>
      </text>
    </comment>
    <comment ref="M41" authorId="0" shapeId="0" xr:uid="{134022B3-DB52-463E-A722-739C0ADD5612}">
      <text>
        <r>
          <rPr>
            <sz val="8"/>
            <color indexed="81"/>
            <rFont val="Tahoma"/>
            <family val="2"/>
          </rPr>
          <t>19/11/22 1:10.55 ClubChamps
31/03/23 1:05.79 TimeTrial
17/06/23 0:57.59 DaveRobinson
18/11/23 0:57.11 ClubChamps
16/11/24 0:52.23 ClubChamps
08/03/25 0:50.06 JFLMildnhll
25/04/25 0:49.00 ColourGala
05/07/25 0:46.84 JFLEly</t>
        </r>
      </text>
    </comment>
    <comment ref="N41" authorId="0" shapeId="0" xr:uid="{47E00BE8-DD79-4CE5-825E-FE56B7D54979}">
      <text>
        <r>
          <rPr>
            <sz val="9"/>
            <color indexed="81"/>
            <rFont val="Tahoma"/>
            <family val="2"/>
          </rPr>
          <t>12/11/22 2:54.40 ClubChamps</t>
        </r>
      </text>
    </comment>
    <comment ref="O41" authorId="0" shapeId="0" xr:uid="{26926767-2CA8-4CBE-BEE7-F5812803F7F2}">
      <text>
        <r>
          <rPr>
            <sz val="9"/>
            <color indexed="81"/>
            <rFont val="Tahoma"/>
            <family val="2"/>
          </rPr>
          <t>20/09/24 4:17.49 ClubChamps</t>
        </r>
      </text>
    </comment>
    <comment ref="Q41" authorId="0" shapeId="0" xr:uid="{287C320A-299C-4D48-8738-828DEF6B5FC8}">
      <text>
        <r>
          <rPr>
            <sz val="8"/>
            <color indexed="81"/>
            <rFont val="Tahoma"/>
            <family val="2"/>
          </rPr>
          <t>31/03/23 1:11.09 TimeTrial
18/11/23 0:59.66 ClubChamps
18/05/24 0:58.75 JFLHunting
25/04/25 0:57.41 ColourGala
12/07/25 0:54.22 DaveRobinson</t>
        </r>
      </text>
    </comment>
    <comment ref="R41" authorId="0" shapeId="0" xr:uid="{E27438AC-B88E-42CE-995A-6BBD2FA0DD96}">
      <text>
        <r>
          <rPr>
            <sz val="8"/>
            <color indexed="81"/>
            <rFont val="Tahoma"/>
            <family val="2"/>
          </rPr>
          <t>27/09/24 2:10.06 ClubChampsLD (ST)
09/11/24 2:04.63 ClubChamps
03/10/25 1:58.59 ClubChampsLD (ST)
08/11/25 1:56.54 ClubChamps</t>
        </r>
      </text>
    </comment>
    <comment ref="S41" authorId="0" shapeId="0" xr:uid="{02B99366-6E64-48B2-A05B-E15D9907B379}">
      <text>
        <r>
          <rPr>
            <sz val="8"/>
            <color indexed="81"/>
            <rFont val="Tahoma"/>
            <family val="2"/>
          </rPr>
          <t>27/09/24 4:32.14 ClubChamps
03/10/25 4:10.36 ClubChamps</t>
        </r>
      </text>
    </comment>
    <comment ref="U41" authorId="0" shapeId="0" xr:uid="{43DB918D-77D8-4F4E-A9B5-8B437F419E52}">
      <text>
        <r>
          <rPr>
            <sz val="8"/>
            <color indexed="81"/>
            <rFont val="Tahoma"/>
            <family val="2"/>
          </rPr>
          <t>08/06/24 0:56.42 JFLWisbech
25/04/25 0:49.59 ColourGala
08/11/25 0:48.13 ClubChamps</t>
        </r>
      </text>
    </comment>
    <comment ref="X41" authorId="0" shapeId="0" xr:uid="{003D579D-CA87-422E-8123-9E7E31361154}">
      <text>
        <r>
          <rPr>
            <sz val="8"/>
            <color indexed="81"/>
            <rFont val="Tahoma"/>
            <family val="2"/>
          </rPr>
          <t>08/06/24 1:56.07 JFLWisbech
14/09/24 1:54.03 JFLMildnhll</t>
        </r>
      </text>
    </comment>
    <comment ref="F42" authorId="0" shapeId="0" xr:uid="{F2C38E2F-19B5-4F56-9CF4-B28BA7584F36}">
      <text>
        <r>
          <rPr>
            <sz val="8"/>
            <color indexed="81"/>
            <rFont val="Tahoma"/>
            <family val="2"/>
          </rPr>
          <t>09/11/24 0:42.02 ClubChamps
02/03/25 0:39.70 NewmrktOpen
14/09/25 0:37.04 Nifty50s
08/11/25 0:36.73 ClubChamps</t>
        </r>
      </text>
    </comment>
    <comment ref="G42" authorId="0" shapeId="0" xr:uid="{BC01534D-97BF-43D5-8927-D3AD6463C348}">
      <text>
        <r>
          <rPr>
            <sz val="8"/>
            <color indexed="81"/>
            <rFont val="Tahoma"/>
            <family val="2"/>
          </rPr>
          <t>16/11/24 1:35.57 ClubChamps
02/03/25 1:29.68 NewmrktOpen
07/04/25 1:29.53 TimeTrial
31/05/25 1:25.04 WestSuff
12/07/25 1:24.58 DaveRobinson
23/07/25 1:23.59 TimeTrial
20/09/25 1:22.87 SFLWhttlsy
15/11/25 1:20.03 ClubChamps</t>
        </r>
      </text>
    </comment>
    <comment ref="H42" authorId="0" shapeId="0" xr:uid="{671E7BAD-487E-4A51-9666-0CA475C7A92F}">
      <text>
        <r>
          <rPr>
            <sz val="8"/>
            <color indexed="81"/>
            <rFont val="Tahoma"/>
            <family val="2"/>
          </rPr>
          <t>10/10/25 2:55.81 ClubChamps</t>
        </r>
      </text>
    </comment>
    <comment ref="I42" authorId="0" shapeId="0" xr:uid="{CE9CB7D2-5E20-48CD-BFCB-4E346989A8D1}">
      <text>
        <r>
          <rPr>
            <sz val="8"/>
            <color indexed="81"/>
            <rFont val="Tahoma"/>
            <family val="2"/>
          </rPr>
          <t>12/10/25 6:33.08 ClubChampsLD (ST)
17/10/25 6:23.02 ClubChamps
13/12/25 6:11.30 StwmrktOpen</t>
        </r>
      </text>
    </comment>
    <comment ref="J42" authorId="0" shapeId="0" xr:uid="{FB9DC19A-91F4-488C-B081-97C8E908572D}">
      <text>
        <r>
          <rPr>
            <sz val="8"/>
            <color indexed="81"/>
            <rFont val="Tahoma"/>
            <family val="2"/>
          </rPr>
          <t>12/10/25 14:09.94 ClubChampsLD (ST)
19/10/25 13:24.74 ClubChamps</t>
        </r>
      </text>
    </comment>
    <comment ref="K42" authorId="0" shapeId="0" xr:uid="{970ED24D-24BD-4916-9556-4D5DAAEF51A2}">
      <text>
        <r>
          <rPr>
            <sz val="8"/>
            <color indexed="81"/>
            <rFont val="Tahoma"/>
            <family val="2"/>
          </rPr>
          <t>12/10/25 25:53.43 ClubChamps</t>
        </r>
      </text>
    </comment>
    <comment ref="M42" authorId="0" shapeId="0" xr:uid="{D6AC2593-6DB1-4C23-9B82-3A6E083AEACC}">
      <text>
        <r>
          <rPr>
            <sz val="8"/>
            <color indexed="81"/>
            <rFont val="Tahoma"/>
            <family val="2"/>
          </rPr>
          <t>02/03/25 0:51.87 NewmrktOpen
25/04/25 0:49.78 ColourGala
31/05/25 0:49.49 WestSuff
15/03/26 0:45.27 NewmrktOpen</t>
        </r>
      </text>
    </comment>
    <comment ref="N42" authorId="0" shapeId="0" xr:uid="{A70B2B53-8242-4366-ACD9-0D39ED7A9A3D}">
      <text>
        <r>
          <rPr>
            <sz val="8"/>
            <color indexed="81"/>
            <rFont val="Tahoma"/>
            <family val="2"/>
          </rPr>
          <t>12/07/25 1:40.74 DaveRobinson
13/06/26 1:35.77 DaveRobinson</t>
        </r>
      </text>
    </comment>
    <comment ref="O42" authorId="0" shapeId="0" xr:uid="{0242C4C7-2D5B-4CC2-BD40-80F49B730B6B}">
      <text>
        <r>
          <rPr>
            <sz val="8"/>
            <color indexed="81"/>
            <rFont val="Tahoma"/>
            <family val="2"/>
          </rPr>
          <t>07/12/25 3:28.28 NewmrktOpen
20/06/26 3:26.61 WestSuff</t>
        </r>
      </text>
    </comment>
    <comment ref="Q42" authorId="0" shapeId="0" xr:uid="{99A95C6D-791C-4A81-AAC3-F4F462E7EAAE}">
      <text>
        <r>
          <rPr>
            <sz val="8"/>
            <color indexed="81"/>
            <rFont val="Tahoma"/>
            <family val="2"/>
          </rPr>
          <t>16/11/24 0:58.42 ClubChamps
25/04/25 0:56.38 ColourGala
14/09/25 0:54.33 Nifty50s</t>
        </r>
      </text>
    </comment>
    <comment ref="R42" authorId="0" shapeId="0" xr:uid="{E3E14396-761E-4612-8F09-9C5B2F96D986}">
      <text>
        <r>
          <rPr>
            <sz val="8"/>
            <color indexed="81"/>
            <rFont val="Tahoma"/>
            <family val="2"/>
          </rPr>
          <t>03/10/25 2:03.11 ClubChampsLD (ST)
08/11/25 1:59.63 ClubChamps</t>
        </r>
      </text>
    </comment>
    <comment ref="S42" authorId="0" shapeId="0" xr:uid="{C4B32F3B-7F1D-4338-9CFB-D213C85E88CE}">
      <text>
        <r>
          <rPr>
            <sz val="8"/>
            <color indexed="81"/>
            <rFont val="Tahoma"/>
            <family val="2"/>
          </rPr>
          <t>03/10/25 4:13.99 ClubChamps</t>
        </r>
      </text>
    </comment>
    <comment ref="U42" authorId="0" shapeId="0" xr:uid="{41CB60EC-1A40-48B3-A15E-CBB210D6F9BD}">
      <text>
        <r>
          <rPr>
            <sz val="8"/>
            <color indexed="81"/>
            <rFont val="Tahoma"/>
            <family val="2"/>
          </rPr>
          <t>25/04/25 0:49.53 ColourGala
14/09/25 0:48.41 Nifty50s</t>
        </r>
      </text>
    </comment>
    <comment ref="V42" authorId="0" shapeId="0" xr:uid="{69189DC7-D234-4139-B438-B8DA7B4E938B}">
      <text>
        <r>
          <rPr>
            <sz val="8"/>
            <color indexed="81"/>
            <rFont val="Tahoma"/>
            <family val="2"/>
          </rPr>
          <t>20/09/25 1:55.21 SFLWhttlsy
15/11/25 1:49.67 ClubChamps</t>
        </r>
      </text>
    </comment>
    <comment ref="X42" authorId="0" shapeId="0" xr:uid="{AE104B68-F15B-465F-A36D-F58327530CC0}">
      <text>
        <r>
          <rPr>
            <sz val="8"/>
            <color indexed="81"/>
            <rFont val="Tahoma"/>
            <family val="2"/>
          </rPr>
          <t>31/05/25 1:44.54 WestSuff
14/09/25 1:37.28 Nifty50s
16/11/25 1:35.64 ClubChamps</t>
        </r>
      </text>
    </comment>
    <comment ref="Y42" authorId="0" shapeId="0" xr:uid="{EF4D2E41-9B96-4C9A-AF56-4FFF6EC725B9}">
      <text>
        <r>
          <rPr>
            <sz val="8"/>
            <color indexed="81"/>
            <rFont val="Tahoma"/>
            <family val="2"/>
          </rPr>
          <t>16/11/25 3:29.15 ClubChamps</t>
        </r>
      </text>
    </comment>
    <comment ref="Z42" authorId="0" shapeId="0" xr:uid="{B313CC16-AFB4-45A7-9E49-45DB7949CAF5}">
      <text>
        <r>
          <rPr>
            <sz val="8"/>
            <color indexed="81"/>
            <rFont val="Tahoma"/>
            <family val="2"/>
          </rPr>
          <t>21/09/25 7:44.32 TimeTrial</t>
        </r>
      </text>
    </comment>
    <comment ref="F43" authorId="0" shapeId="0" xr:uid="{07FCA2AE-C387-4322-BFB3-0ABB0D6A2807}">
      <text>
        <r>
          <rPr>
            <sz val="8"/>
            <color indexed="81"/>
            <rFont val="Tahoma"/>
            <family val="2"/>
          </rPr>
          <t>08/07/22 1:11.06 ColourGala
12/11/22 0:46.94 ClubChamps
04/12/22 0:44.54 NewmrktOpen
13/05/23 0:39.59 JFLMildnhll
11/11/23 0:39.27 ClubChamps
18/05/24 0:37.18 JFLHunting
08/11/25 0:36.56 ClubChamps</t>
        </r>
      </text>
    </comment>
    <comment ref="G43" authorId="0" shapeId="0" xr:uid="{425877C5-8908-4C52-A697-EE8D56DB83A1}">
      <text>
        <r>
          <rPr>
            <sz val="8"/>
            <color indexed="81"/>
            <rFont val="Tahoma"/>
            <family val="2"/>
          </rPr>
          <t>16/07/22 2:05.61 Cambridge
19/11/22 1:50.52 ClubChamps
04/12/22 1:43.82 NewmrktOpen
05/03/23 1:35.84 NewmrktOpen
18/11/23 1:27.58 ClubChamps
22/06/24 1:24.47 WestSuff</t>
        </r>
      </text>
    </comment>
    <comment ref="H43" authorId="0" shapeId="0" xr:uid="{A7219D33-851D-4689-9796-9EF6FAAE7541}">
      <text>
        <r>
          <rPr>
            <sz val="8"/>
            <color indexed="81"/>
            <rFont val="Tahoma"/>
            <family val="2"/>
          </rPr>
          <t>13/10/23 3:18.82 ClubChamps
11/10/24 3:18.76 ClubChampsLD (ST)
10/10/25 3:08.24 ClubChamps</t>
        </r>
      </text>
    </comment>
    <comment ref="I43" authorId="0" shapeId="0" xr:uid="{F46998DD-B5E8-40A2-951D-9EDFC6EA1430}">
      <text>
        <r>
          <rPr>
            <sz val="8"/>
            <color indexed="81"/>
            <rFont val="Tahoma"/>
            <family val="2"/>
          </rPr>
          <t>11/10/24 6:54.49 ClubChamps
12/10/25 6:50.75 ClubChampsLD (ST)</t>
        </r>
      </text>
    </comment>
    <comment ref="J43" authorId="0" shapeId="0" xr:uid="{3341527E-494A-458F-A02F-5556BD49C7B6}">
      <text>
        <r>
          <rPr>
            <sz val="8"/>
            <color indexed="81"/>
            <rFont val="Tahoma"/>
            <family val="2"/>
          </rPr>
          <t>13/10/24 14:21.83 ClubChamps
12/10/25 14:17.92 ClubChampsLD (ST)</t>
        </r>
      </text>
    </comment>
    <comment ref="K43" authorId="0" shapeId="0" xr:uid="{3215116E-25EC-46C4-858F-C5436692EB32}">
      <text>
        <r>
          <rPr>
            <sz val="8"/>
            <color indexed="81"/>
            <rFont val="Tahoma"/>
            <family val="2"/>
          </rPr>
          <t>12/10/25 27:16.76 ClubChamps</t>
        </r>
      </text>
    </comment>
    <comment ref="M43" authorId="0" shapeId="0" xr:uid="{331E1523-4DE7-41C6-B994-523FBBF12EA7}">
      <text>
        <r>
          <rPr>
            <sz val="8"/>
            <color indexed="81"/>
            <rFont val="Tahoma"/>
            <family val="2"/>
          </rPr>
          <t>08/07/22 1:07.88 ColourGala
19/11/22 0:59.75 ClubChamps
04/12/22 0:54.13 NewmrktOpen
17/06/23 0:51.33 DaveRobinson
10/09/23 0:49.93 Nifty50s
18/11/23 0:46.33 ClubChamps
08/09/24 0:43.86 Nifty50s
14/09/25 0:43.53 Nifty50s</t>
        </r>
      </text>
    </comment>
    <comment ref="N43" authorId="0" shapeId="0" xr:uid="{BE8D4EB9-2A40-45E0-B96C-BA23596E599A}">
      <text>
        <r>
          <rPr>
            <sz val="8"/>
            <color indexed="81"/>
            <rFont val="Tahoma"/>
            <family val="2"/>
          </rPr>
          <t>11/11/23 1:49.74 ClubChamps
07/09/24 1:40.90 SFLNewmrkt
31/05/25 1:32.13 WestSuff
08/11/25 1:31.77 ClubChamps</t>
        </r>
      </text>
    </comment>
    <comment ref="O43" authorId="0" shapeId="0" xr:uid="{72FAFAB0-A4CE-4499-9782-88FCBB808CA8}">
      <text>
        <r>
          <rPr>
            <sz val="8"/>
            <color indexed="81"/>
            <rFont val="Tahoma"/>
            <family val="2"/>
          </rPr>
          <t>22/09/23 3:40.00 ClubChamps
22/06/24 3:37.38 WestSuff
20/09/24 3:27.80 ClubChamps
01/03/25 3:25.04 NewmrktOpen
26/09/25 3:16.81 ClubChamps
15/03/26 3:12.96 NewmrktOpen</t>
        </r>
      </text>
    </comment>
    <comment ref="Q43" authorId="0" shapeId="0" xr:uid="{0E5A33A4-34FF-48FA-9A98-5EA074827D3D}">
      <text>
        <r>
          <rPr>
            <sz val="8"/>
            <color indexed="81"/>
            <rFont val="Tahoma"/>
            <family val="2"/>
          </rPr>
          <t>08/07/22 1:18.38 ColourGala
19/11/22 0:57.56 ClubChamps
04/12/22 0:53.12 NewmrktOpen
04/03/23 0:52.38 NewmrktOpen
19/05/23 0:52.03 ColourGala
24/06/23 0:51.82 SFLStIves
10/09/23 0:51.56 Nifty50s
16/09/23 0:50.85 JFLMildnhll
18/11/23 0:47.84 ClubChamps
03/12/23 0:47.46 NewmrktOpen
22/06/24 0:47.34 WestSuff
06/07/24 0:46.45 JFLThetford
14/09/24 0:44.57 JFLMildnhll
16/11/24 0:43.37 ClubChamps</t>
        </r>
      </text>
    </comment>
    <comment ref="R43" authorId="0" shapeId="0" xr:uid="{BB81AA59-11DE-455E-8FAA-8604FE0A952F}">
      <text>
        <r>
          <rPr>
            <sz val="8"/>
            <color indexed="81"/>
            <rFont val="Tahoma"/>
            <family val="2"/>
          </rPr>
          <t>12/11/22 2:08.55 ClubChamps
03/12/22 1:53.27 NewmrktOpen
04/03/23 1:50.06 NewmrktOpen
29/09/23 1:47.98 ClubChampsLD (ST)
11/11/23 1:47.62 ClubChamps
27/09/24 1:42.34 ClubChampsLD (ST)
01/03/25 1:39.84 NewmrktOpen
15/03/26 1:35.61 NewmrktOpen</t>
        </r>
      </text>
    </comment>
    <comment ref="S43" authorId="0" shapeId="0" xr:uid="{C0D1CD0E-4EF4-4F08-A312-155C14AA1EB8}">
      <text>
        <r>
          <rPr>
            <sz val="8"/>
            <color indexed="81"/>
            <rFont val="Tahoma"/>
            <family val="2"/>
          </rPr>
          <t>29/09/23 3:44.42 ClubChamps
27/09/24 3:33.13 ClubChamps
03/10/25 3:26.30 ClubChamps
28/02/26 3:25.45 SuffDevelop</t>
        </r>
      </text>
    </comment>
    <comment ref="T43" authorId="0" shapeId="0" xr:uid="{62ECED57-2573-4016-B792-721D438D0F50}">
      <text>
        <r>
          <rPr>
            <sz val="8"/>
            <color indexed="81"/>
            <rFont val="Tahoma"/>
            <family val="2"/>
          </rPr>
          <t>08/07/22 0:30.86 ColourGala</t>
        </r>
      </text>
    </comment>
    <comment ref="U43" authorId="0" shapeId="0" xr:uid="{B3F65DC6-CA33-412F-82FC-955E8265C334}">
      <text>
        <r>
          <rPr>
            <sz val="8"/>
            <color indexed="81"/>
            <rFont val="Tahoma"/>
            <family val="2"/>
          </rPr>
          <t>12/11/22 0:59.41 ClubChamps
03/12/22 0:53.59 NewmrktOpen
05/03/23 0:50.72 NewmrktOpen
13/05/23 0:49.95 JFLMildnhll
19/05/23 0:49.28 ColourGala
17/06/23 0:47.74 DaveRobinson
18/05/24 0:44.66 JFLHunting</t>
        </r>
      </text>
    </comment>
    <comment ref="V43" authorId="0" shapeId="0" xr:uid="{971795B0-575D-4D10-A8A7-2FED414976C9}">
      <text>
        <r>
          <rPr>
            <sz val="8"/>
            <color indexed="81"/>
            <rFont val="Tahoma"/>
            <family val="2"/>
          </rPr>
          <t>18/11/23 1:53.78 ClubChamps
03/12/23 1:52.62 NewmrktOpen
10/03/24 1:48.67 NewmrktOpen
15/09/24 1:47.65 ClubChampsLD (ST)
12/07/25 1:45.85 DaveRobinson</t>
        </r>
      </text>
    </comment>
    <comment ref="W43" authorId="0" shapeId="0" xr:uid="{04A593D0-E76F-4867-9B2A-1880DBD0184C}">
      <text>
        <r>
          <rPr>
            <sz val="8"/>
            <color indexed="81"/>
            <rFont val="Tahoma"/>
            <family val="2"/>
          </rPr>
          <t>22/06/24 4:04.00 WestSuff
13/09/24 4:00.20 ClubChamps
19/09/25 3:56.05 ClubChamps</t>
        </r>
      </text>
    </comment>
    <comment ref="X43" authorId="0" shapeId="0" xr:uid="{B7E5DDFF-0344-40D0-AAA4-C28D5F300C4F}">
      <text>
        <r>
          <rPr>
            <sz val="8"/>
            <color indexed="81"/>
            <rFont val="Tahoma"/>
            <family val="2"/>
          </rPr>
          <t>04/12/22 1:52.90 NewmrktOpen
05/03/23 1:50.58 NewmrktOpen
13/05/23 1:41.09 JFLMildnhll
19/11/23 1:37.19 ClubChamps
18/05/24 1:36.40 JFLHunting
06/07/24 1:35.65 JFLThetford
14/09/24 1:33.37 JFLMildnhll
17/11/24 1:31.43 ClubChamps
16/11/25 1:30.33 ClubChamps</t>
        </r>
      </text>
    </comment>
    <comment ref="Y43" authorId="0" shapeId="0" xr:uid="{39352B69-CF3E-46B1-B0C8-69FCBFE7EDDC}">
      <text>
        <r>
          <rPr>
            <sz val="8"/>
            <color indexed="81"/>
            <rFont val="Tahoma"/>
            <family val="2"/>
          </rPr>
          <t>19/11/23 3:27.81 ClubChamps
17/11/24 3:24.93 ClubChamps
16/11/25 3:15.18 ClubChamps</t>
        </r>
      </text>
    </comment>
    <comment ref="Z43" authorId="0" shapeId="0" xr:uid="{859EEA1C-E34D-4BC4-87D4-9A1356099C4C}">
      <text>
        <r>
          <rPr>
            <sz val="8"/>
            <color indexed="81"/>
            <rFont val="Tahoma"/>
            <family val="2"/>
          </rPr>
          <t>17/09/23 7:57.81 ClubChamps
15/09/24 7:13.11 ClubChamps
21/09/25 7:03.26 ClubChamps</t>
        </r>
      </text>
    </comment>
    <comment ref="E44" authorId="0" shapeId="0" xr:uid="{986D679A-59D7-4319-81F5-4602D45965C3}">
      <text>
        <r>
          <rPr>
            <sz val="8"/>
            <color indexed="81"/>
            <rFont val="Tahoma"/>
            <family val="2"/>
          </rPr>
          <t>03/03/18 0:24.35 WendyRead
10/11/18 0:23.85 ClubChamps</t>
        </r>
      </text>
    </comment>
    <comment ref="F44" authorId="0" shapeId="0" xr:uid="{6CA497C0-C625-464C-A979-62080C2A990B}">
      <text>
        <r>
          <rPr>
            <sz val="8"/>
            <color indexed="81"/>
            <rFont val="Tahoma"/>
            <family val="2"/>
          </rPr>
          <t>23/02/18 0:59.78 ColourGala
04/05/18 0:53.03 ColourGala
09/03/19 0:49.68 JFLNewmrkt
13/07/19 0:48.78 JFLDeepings
08/09/19 0:45.98 Nifty50s
14/09/19 0:45.11 JFLPeterb
19/10/19 0:41.58 JFLNewmrkt
10/09/21 0:38.55 ColourGala
23/10/21 0:37.50 SuffDevelop
13/11/21 0:36.69 ClubChamps
29/01/22 0:35.42 SuffCounty
17/09/22 0:35.36 JFLMildnhll
11/03/23 0:35.17 JFLMildnhll
01/07/23 0:34.97 JFLThetford
16/09/23 0:34.90 JFLMildnhll
11/11/23 0:33.99 ClubChamps
09/11/24 0:33.72 ClubChamps
08/11/25 0:33.41 ClubChamps</t>
        </r>
      </text>
    </comment>
    <comment ref="G44" authorId="0" shapeId="0" xr:uid="{62D4F861-8892-43C4-BE07-65F6D1FD8F2A}">
      <text>
        <r>
          <rPr>
            <sz val="8"/>
            <color indexed="81"/>
            <rFont val="Tahoma"/>
            <family val="2"/>
          </rPr>
          <t>22/02/19 2:09.47 TimeTrial (ST)
08/03/19 1:54.75 TimeTrial
16/11/19 1:33.99 ClubChamps
21/02/20 1:33.29 TimeTrial (ST)
23/10/21 1:26.68 SuffDevelop
20/11/21 1:25.25 ClubChamps
20/03/22 1:18.27 NewmrktOpen
25/03/23 1:16.57 Cambridge
18/11/23 1:15.89 ClubChamps
16/11/24 1:15.81 ClubChamps
15/11/25 1:13.13 ClubChamps</t>
        </r>
      </text>
    </comment>
    <comment ref="H44" authorId="0" shapeId="0" xr:uid="{E4AA588D-2E16-4688-8B06-C51A0CD8CC37}">
      <text>
        <r>
          <rPr>
            <sz val="8"/>
            <color indexed="81"/>
            <rFont val="Tahoma"/>
            <family val="2"/>
          </rPr>
          <t>22/02/19 4:19.06 TimeTrial
18/10/19 3:29.97 ClubChamps
08/12/19 3:18.96 NewmrktOpen
21/02/20 3:10.44 TimeTrial
26/11/21 2:58.18 ClubChampsLD
20/03/22 2:49.74 NewmrktOpen
06/10/22 2:48.83 ClubChamps
26/03/23 2:48.01 Cambridge
13/10/23 2:45.20 ClubChamps
04/10/24 2:43.55 ClubChamps
10/10/25 2:42.40 ClubChamps</t>
        </r>
      </text>
    </comment>
    <comment ref="I44" authorId="0" shapeId="0" xr:uid="{C34FB129-4FD2-4A51-911F-D6A445FF5547}">
      <text>
        <r>
          <rPr>
            <sz val="8"/>
            <color indexed="81"/>
            <rFont val="Tahoma"/>
            <family val="2"/>
          </rPr>
          <t>25/10/19 7:13.19 ClubChamps
10/12/21 6:26.87 ClubChampsLD
06/05/22 6:17.84 TimeTrial
21/10/22 5:53.20 ClubChamps
11/10/24 5:41.83 ClubChamps
02/03/25 5:41.54 NewmrktOpen</t>
        </r>
      </text>
    </comment>
    <comment ref="J44" authorId="0" shapeId="0" xr:uid="{EC6B394B-B5DF-4739-A9EB-032A07D644BF}">
      <text>
        <r>
          <rPr>
            <sz val="8"/>
            <color indexed="81"/>
            <rFont val="Tahoma"/>
            <family val="2"/>
          </rPr>
          <t>23/10/22 12:43.06 ClubChamps
22/10/23 12:08.51 ClubChamps
13/10/24 11:59.55 ClubChamps</t>
        </r>
      </text>
    </comment>
    <comment ref="K44" authorId="0" shapeId="0" xr:uid="{491935FB-4F0F-4C2E-9B7E-D382B9741571}">
      <text>
        <r>
          <rPr>
            <sz val="8"/>
            <color indexed="81"/>
            <rFont val="Tahoma"/>
            <family val="2"/>
          </rPr>
          <t>15/10/23 23:59.86 ClubChamps
06/10/24 22:58.71 ClubChamps</t>
        </r>
      </text>
    </comment>
    <comment ref="L44" authorId="0" shapeId="0" xr:uid="{8E085C08-6BAE-4D18-8096-CAE645B81244}">
      <text>
        <r>
          <rPr>
            <sz val="8"/>
            <color indexed="81"/>
            <rFont val="Tahoma"/>
            <family val="2"/>
          </rPr>
          <t>17/11/18 0:28.88 ClubChamps</t>
        </r>
      </text>
    </comment>
    <comment ref="M44" authorId="0" shapeId="0" xr:uid="{9208BC7C-2720-4DA2-8434-CB0A54448E6E}">
      <text>
        <r>
          <rPr>
            <sz val="8"/>
            <color indexed="81"/>
            <rFont val="Tahoma"/>
            <family val="2"/>
          </rPr>
          <t>23/02/18 1:04.38 ColourGala
04/05/18 1:00.10 ColourGala
27/07/18 0:59.31 ColourGala
17/11/18 0:55.90 ClubChamps
23/03/19 0:55.17 StwmrktOpen
24/05/19 0:54.90 ColourGala
16/11/19 0:54.50 ClubChamps
07/02/20 0:54.40 ColourGala
10/09/21 0:48.07 ColourGala
20/11/21 0:44.94 ClubChamps
14/05/22 0:44.93 JFLStIves
08/07/22 0:44.68 ColourGala
13/05/23 0:42.89 JFLMildnhll
10/06/23 0:42.73 JFLWisbech
16/09/23 0:41.89 JFLMildnhll
16/11/24 0:40.81 ClubChamps</t>
        </r>
      </text>
    </comment>
    <comment ref="N44" authorId="0" shapeId="0" xr:uid="{39D739B4-94D8-4320-9437-9C8325A41952}">
      <text>
        <r>
          <rPr>
            <sz val="8"/>
            <color indexed="81"/>
            <rFont val="Tahoma"/>
            <family val="2"/>
          </rPr>
          <t>22/03/19 2:10.44 TimeTrial
09/11/19 2:00.66 ClubChamps
07/12/19 1:55.92 NewmrktOpen
09/09/23 1:32.92 SFLNewmrkt
11/11/23 1:31.35 ClubChamps
15/06/24 1:30.15 DaveRobinson
09/11/24 1:27.04 ClubChamps</t>
        </r>
      </text>
    </comment>
    <comment ref="O44" authorId="0" shapeId="0" xr:uid="{FC4892F7-1128-4E07-975D-E719A622EBDA}">
      <text>
        <r>
          <rPr>
            <sz val="8"/>
            <color indexed="81"/>
            <rFont val="Tahoma"/>
            <family val="2"/>
          </rPr>
          <t>27/09/19 4:08.91 ClubChamps
06/03/20 3:53.34 TimeTrial
22/09/23 3:11.17 ClubChamps
20/09/24 3:05.13 ClubChamps</t>
        </r>
      </text>
    </comment>
    <comment ref="P44" authorId="0" shapeId="0" xr:uid="{F6861AA3-A329-4B30-A214-EDDDB2BFDF36}">
      <text>
        <r>
          <rPr>
            <sz val="9"/>
            <color indexed="81"/>
            <rFont val="Tahoma"/>
            <family val="2"/>
          </rPr>
          <t>10/11/18 0:30.82 ClubChamps</t>
        </r>
      </text>
    </comment>
    <comment ref="Q44" authorId="0" shapeId="0" xr:uid="{6E0523E1-4ADB-4FD0-8C7A-851CD400629E}">
      <text>
        <r>
          <rPr>
            <sz val="8"/>
            <color indexed="81"/>
            <rFont val="Tahoma"/>
            <family val="2"/>
          </rPr>
          <t>23/02/18 1:12.31 ColourGala
27/07/18 1:07.71 ColourGala
17/11/18 1:05.10 ClubChamps
01/03/19 1:00.19 ColourGala
23/03/19 0:59.81 StwmrktOpen
26/04/19 0:59.13 ColourGala
27/04/19 0:57.45 JFLWhttlsey
07/09/19 0:56.25 SFLDiss
08/09/19 0:55.24 Nifty50s
16/11/19 0:52.20 ClubChamps
07/02/20 0:51.81 ColourGala
14/03/20 0:51.19 JFLBSEdmunds
10/09/21 0:48.97 ColourGala
23/10/21 0:48.91 SuffDevelop
18/12/21 0:48.88 StwmrktOpen
06/02/22 0:48.18 SuffCounty
19/03/22 0:46.42 NewmrktOpen
08/07/22 0:44.92 ColourGala
26/03/23 0:44.23 Cambridge
27/05/23 0:44.06 NewmrktGala
10/09/23 0:43.11 Nifty50s
18/11/23 0:42.93 ClubChamps
15/11/25 0:42.88 ClubChamps
07/12/25 0:42.43 NewmrktOpen
14/12/25 0:41.58 StwmrktOpen</t>
        </r>
      </text>
    </comment>
    <comment ref="R44" authorId="0" shapeId="0" xr:uid="{4A9E56A3-9D7E-4932-9967-8DA15DD0B0E1}">
      <text>
        <r>
          <rPr>
            <sz val="8"/>
            <color indexed="81"/>
            <rFont val="Tahoma"/>
            <family val="2"/>
          </rPr>
          <t>15/12/18 2:25.57 StwmrktOpen
29/03/19 2:06.71 TimeTrial
03/05/19 2:02.74 TimeTrial
26/05/19 2:02.04 TimeTrial
09/11/19 1:52.62 ClubChamps
23/10/21 1:47.23 SuffDevelop
13/11/21 1:45.19 ClubChamps
18/12/21 1:45.14 StwmrktOpen
30/01/22 1:44.31 SuffCounty
19/03/22 1:42.09 NewmrktOpen
12/11/22 1:39.12 ClubChamps
25/03/23 1:34.86 Cambridge
11/11/23 1:34.45 ClubChamps
09/11/24 1:34.39 ClubChamps
15/06/25 1:32.13 SuffDevelop
08/11/25 1:31.96 ClubChamps
07/12/25 1:31.43 NewmrktOpen
13/06/26 1:30.05 DaveRobinson</t>
        </r>
      </text>
    </comment>
    <comment ref="S44" authorId="0" shapeId="0" xr:uid="{B468E2E4-F4CB-44D8-A960-572554D506D4}">
      <text>
        <r>
          <rPr>
            <sz val="8"/>
            <color indexed="81"/>
            <rFont val="Tahoma"/>
            <family val="2"/>
          </rPr>
          <t>11/10/19 3:59.62 ClubChamps
28/11/21 3:39.18 ClubChampsLD
16/07/22 3:30.92 Cambridge
01/07/23 3:27.52 Cambridge
10/03/24 3:26.88 NewmrktOpen
27/09/24 3:24.05 ClubChamps
16/02/25 3:16.08 SuffMasters
14/12/25 3:08.89 StwmrktOpen</t>
        </r>
      </text>
    </comment>
    <comment ref="T44" authorId="0" shapeId="0" xr:uid="{92E7D5A3-3F7F-4D64-A5D6-DB67ADC59F19}">
      <text>
        <r>
          <rPr>
            <sz val="8"/>
            <color indexed="81"/>
            <rFont val="Tahoma"/>
            <family val="2"/>
          </rPr>
          <t>23/02/18 0:35.25 ColourGala
27/07/18 0:29.63 ColourGala
17/11/18 0:27.25 ClubChamps
01/03/19 0:25.63 ColourGala
19/10/19 0:25.17 JFLNewmrkt</t>
        </r>
      </text>
    </comment>
    <comment ref="U44" authorId="0" shapeId="0" xr:uid="{1B9F6225-754C-4474-A020-39E7A121D6F0}">
      <text>
        <r>
          <rPr>
            <sz val="8"/>
            <color indexed="81"/>
            <rFont val="Tahoma"/>
            <family val="2"/>
          </rPr>
          <t>15/12/18 1:04.73 StwmrktOpen
26/04/19 1:03.68 ColourGala
24/05/19 0:59.78 ColourGala
09/11/19 0:57.66 ClubChamps
07/12/19 0:57.39 NewmrktOpen
07/02/20 0:56.56 ColourGala
10/09/21 0:47.77 ColourGala
13/11/21 0:46.49 ClubChamps
08/07/22 0:44.04 ColourGala
11/03/23 0:43.83 JFLMildnhll
09/11/24 0:41.91 ClubChamps
25/04/25 0:39.94 ColourGala</t>
        </r>
      </text>
    </comment>
    <comment ref="V44" authorId="0" shapeId="0" xr:uid="{99D4A11E-70F8-4793-81FB-2D619596F72F}">
      <text>
        <r>
          <rPr>
            <sz val="8"/>
            <color indexed="81"/>
            <rFont val="Tahoma"/>
            <family val="2"/>
          </rPr>
          <t>20/11/21 1:57.92 ClubChamps
15/06/24 1:52.97 DaveRobinson
07/09/24 1:42.67 SFLNewmrkt
16/11/24 1:40.90 ClubChamps</t>
        </r>
      </text>
    </comment>
    <comment ref="X44" authorId="0" shapeId="0" xr:uid="{B419D3DD-CDB6-4733-A173-63449B6BAE0A}">
      <text>
        <r>
          <rPr>
            <sz val="8"/>
            <color indexed="81"/>
            <rFont val="Tahoma"/>
            <family val="2"/>
          </rPr>
          <t>12/04/19 2:08.03 TimeTrial
08/09/19 1:54.77 Nifty50s
17/11/19 1:49.01 ClubChamps
21/11/21 1:33.78 ClubChamps
20/03/22 1:31.62 NewmrktOpen
09/07/22 1:29.07 JFLHunting
16/09/23 1:28.14 JFLMildnhll
16/11/25 1:23.38 ClubChamps</t>
        </r>
      </text>
    </comment>
    <comment ref="Y44" authorId="0" shapeId="0" xr:uid="{B64BB4DD-CC39-4F94-8122-A0E3520B71E6}">
      <text>
        <r>
          <rPr>
            <sz val="8"/>
            <color indexed="81"/>
            <rFont val="Tahoma"/>
            <family val="2"/>
          </rPr>
          <t>17/11/19 3:55.95 ClubChamps
21/11/21 3:28.30 ClubChamps
16/07/22 3:24.59 Cambridge
04/03/23 3:19.52 NewmrktOpen
19/11/23 3:11.34 ClubChamps
17/11/24 3:09.68 ClubChamps
16/11/25 3:02.21 ClubChamps</t>
        </r>
      </text>
    </comment>
    <comment ref="Z44" authorId="0" shapeId="0" xr:uid="{FB0A909D-0DE1-4239-AF15-15BD8F758A1C}">
      <text>
        <r>
          <rPr>
            <sz val="8"/>
            <color indexed="81"/>
            <rFont val="Tahoma"/>
            <family val="2"/>
          </rPr>
          <t>17/09/23 7:08.84 ClubChamps
15/09/24 6:46.89 ClubChamps
21/09/25 6:42.40 ClubChamps</t>
        </r>
      </text>
    </comment>
    <comment ref="E45" authorId="0" shapeId="0" xr:uid="{97B85417-4145-4F3D-AFC3-2D9739FDD19C}">
      <text>
        <r>
          <rPr>
            <sz val="8"/>
            <color indexed="81"/>
            <rFont val="Tahoma"/>
            <family val="2"/>
          </rPr>
          <t>17/11/19 0:17.85 ClubChamps</t>
        </r>
      </text>
    </comment>
    <comment ref="F45" authorId="0" shapeId="0" xr:uid="{C3DCB327-3700-4F4F-A537-C47BEDE3F921}">
      <text>
        <r>
          <rPr>
            <sz val="8"/>
            <color indexed="81"/>
            <rFont val="Tahoma"/>
            <family val="2"/>
          </rPr>
          <t>12/11/16 1:03.04 ClubChamps
11/11/17 0:55.19 ClubChamps
01/03/19 0:47.00 ColourGala
26/04/19 0:44.88 ColourGala
08/06/19 0:44.54 JFLKingsLynn
19/07/19 0:41.80 ColourGala
07/09/19 0:39.91 SFLDiss
14/03/20 0:38.70 JFLBSEdmunds
10/09/21 0:35.73 ColourGala
05/12/21 0:34.60 NewmrktOpen
29/01/22 0:33.79 SuffCounty
20/03/22 0:33.47 NewmrktOpen
09/07/22 0:33.10 JFLHunting
25/09/22 0:33.02 NewmrktOpen
12/11/22 0:31.75 ClubChamps
17/12/22 0:30.70 StwmrktOpen
21/01/23 0:30.27 SuffCounty
24/03/23 0:30.04 Cambridge
02/07/23 0:29.93 Cambridge
20/01/24 0:29.37 SuffCounty</t>
        </r>
      </text>
    </comment>
    <comment ref="G45" authorId="0" shapeId="0" xr:uid="{91B8B8FF-665D-4B2A-B7B1-3905D494CDDD}">
      <text>
        <r>
          <rPr>
            <sz val="8"/>
            <color indexed="81"/>
            <rFont val="Tahoma"/>
            <family val="2"/>
          </rPr>
          <t>16/11/19 1:33.32 ClubChamps
20/11/21 1:18.28 ClubChamps
05/12/21 1:18.23 NewmrktOpen
16/07/22 1:13.77 Cambridge
19/11/22 1:12.85 ClubChamps
17/12/22 1:07.64 StwmrktOpen
28/01/23 1:06.74 SuffCounty
25/03/23 1:05.96 Cambridge
17/06/23 1:05.67 DaveRobinson
13/06/26 1:04.51 DaveRobinson</t>
        </r>
      </text>
    </comment>
    <comment ref="H45" authorId="0" shapeId="0" xr:uid="{6637323D-D868-42C5-A5E4-DAEB3336A01A}">
      <text>
        <r>
          <rPr>
            <sz val="8"/>
            <color indexed="81"/>
            <rFont val="Tahoma"/>
            <family val="2"/>
          </rPr>
          <t>21/02/20 3:29.73 TimeTrial
26/11/21 3:07.10 ClubChampsLD
06/05/22 2:50.55 TimeTrial
16/07/22 2:45.89 Cambridge
06/10/22 2:40.80 ClubChamps
26/03/23 2:28.94 Cambridge
16/12/23 2:26.28 StwmrktOpen</t>
        </r>
      </text>
    </comment>
    <comment ref="I45" authorId="0" shapeId="0" xr:uid="{A128C833-7916-483F-8B51-F787CE23DF9B}">
      <text>
        <r>
          <rPr>
            <sz val="8"/>
            <color indexed="81"/>
            <rFont val="Tahoma"/>
            <family val="2"/>
          </rPr>
          <t>10/12/21 6:32.29 ClubChampsLD
21/10/22 5:59.12 ClubChamps
20/10/23 5:29.14 ClubChamps</t>
        </r>
      </text>
    </comment>
    <comment ref="M45" authorId="0" shapeId="0" xr:uid="{D504417A-2DB2-4916-81E4-99F4D698B402}">
      <text>
        <r>
          <rPr>
            <sz val="8"/>
            <color indexed="81"/>
            <rFont val="Tahoma"/>
            <family val="2"/>
          </rPr>
          <t>17/02/17 1:23.70 ColourGala
21/07/17 1:11.75 ColourGala
17/11/18 0:50.32 ClubChamps
16/11/19 0:47.65 ClubChamps
14/03/20 0:46.93 JFLBSEdmunds
10/09/21 0:45.35 ColourGala
14/05/22 0:41.80 JFLStIves
16/07/22 0:41.51 Cambridge
17/09/22 0:39.14 JFLMildnhll
11/03/23 0:38.56 JFLMildnhll
19/05/23 0:38.16 ColourGala
27/05/23 0:37.84 NewmrktGala
08/09/24 0:36.87 Nifty50s</t>
        </r>
      </text>
    </comment>
    <comment ref="N45" authorId="0" shapeId="0" xr:uid="{8AF0624B-BC7C-4BAE-9762-C68D1FA8E749}">
      <text>
        <r>
          <rPr>
            <sz val="8"/>
            <color indexed="81"/>
            <rFont val="Tahoma"/>
            <family val="2"/>
          </rPr>
          <t>12/11/22 1:30.47 ClubChamps
11/11/23 1:26.27 ClubChamps</t>
        </r>
      </text>
    </comment>
    <comment ref="O45" authorId="0" shapeId="0" xr:uid="{7D4A8CE8-AA3D-4329-A688-22A408751718}">
      <text>
        <r>
          <rPr>
            <sz val="8"/>
            <color indexed="81"/>
            <rFont val="Tahoma"/>
            <family val="2"/>
          </rPr>
          <t>06/03/20 4:01.94 TimeTrial
23/09/22 3:17.54 ClubChamps</t>
        </r>
      </text>
    </comment>
    <comment ref="P45" authorId="0" shapeId="0" xr:uid="{5684499C-75C5-4B89-8603-467CCAF4D679}">
      <text>
        <r>
          <rPr>
            <sz val="8"/>
            <color indexed="81"/>
            <rFont val="Tahoma"/>
            <family val="2"/>
          </rPr>
          <t>11/11/17 0:47.85 ClubChamps</t>
        </r>
      </text>
    </comment>
    <comment ref="Q45" authorId="0" shapeId="0" xr:uid="{64B7A9DE-0358-4E49-9BBF-4E9D9A03D2FA}">
      <text>
        <r>
          <rPr>
            <sz val="8"/>
            <color indexed="81"/>
            <rFont val="Tahoma"/>
            <family val="2"/>
          </rPr>
          <t>01/03/19 1:09.31 ColourGala
09/03/19 1:06.41 JFLNewmrkt
19/07/19 1:05.94 ColourGala
16/11/19 1:04.12 ClubChamps
07/02/20 1:03.09 ColourGala
10/09/21 0:55.16 ColourGala
20/11/21 0:53.79 ClubChamps
14/05/22 0:47.98 JFLStIves
09/07/22 0:47.87 JFLHunting
17/09/22 0:46.16 JFLMildnhll
17/12/22 0:44.44 StwmrktOpen
11/03/23 0:42.76 JFLMildnhll
03/12/23 0:42.50 NewmrktOpen</t>
        </r>
      </text>
    </comment>
    <comment ref="R45" authorId="0" shapeId="0" xr:uid="{B4243C37-1E23-46B1-9498-2DD8433D37C7}">
      <text>
        <r>
          <rPr>
            <sz val="8"/>
            <color indexed="81"/>
            <rFont val="Tahoma"/>
            <family val="2"/>
          </rPr>
          <t>16/07/22 1:44.87 Cambridge
03/12/22 1:43.98 NewmrktOpen
25/03/23 1:40.43 Cambridge
11/11/23 1:35.45 ClubChamps</t>
        </r>
      </text>
    </comment>
    <comment ref="S45" authorId="0" shapeId="0" xr:uid="{527121B3-1934-42F6-ABA0-83A265D84532}">
      <text>
        <r>
          <rPr>
            <sz val="8"/>
            <color indexed="81"/>
            <rFont val="Tahoma"/>
            <family val="2"/>
          </rPr>
          <t>06/05/22 4:01.56 TimeTrial
30/09/22 3:41.98 ClubChamps</t>
        </r>
      </text>
    </comment>
    <comment ref="T45" authorId="0" shapeId="0" xr:uid="{16A69A02-FBB9-4BC6-9E90-9095290E4647}">
      <text>
        <r>
          <rPr>
            <sz val="8"/>
            <color indexed="81"/>
            <rFont val="Tahoma"/>
            <family val="2"/>
          </rPr>
          <t>17/11/18 0:24.56 ClubChamps
01/03/19 0:22.82 ColourGala
19/07/19 0:21.96 ColourGala</t>
        </r>
      </text>
    </comment>
    <comment ref="U45" authorId="0" shapeId="0" xr:uid="{9982014B-9BEE-406D-B615-2E70F119D001}">
      <text>
        <r>
          <rPr>
            <sz val="8"/>
            <color indexed="81"/>
            <rFont val="Tahoma"/>
            <family val="2"/>
          </rPr>
          <t>07/02/20 0:47.50 ColourGala
10/09/21 0:46.20 ColourGala
12/03/22 0:42.82 JFLMildnhll
20/03/22 0:42.72 NewmrktOpen
14/05/22 0:41.47 JFLStIves
08/07/22 0:39.48 ColourGala
17/09/22 0:38.45 JFLMildnhll
25/09/22 0:37.18 NewmrktOpen
18/12/22 0:35.49 StwmrktOpen
21/01/23 0:34.44 SuffCounty
19/05/23 0:33.21 ColourGala
22/02/26 0:32.80 SuffMasters</t>
        </r>
      </text>
    </comment>
    <comment ref="V45" authorId="0" shapeId="0" xr:uid="{9366F2CD-4AAE-4DFF-93AD-EDE75670A6FD}">
      <text>
        <r>
          <rPr>
            <sz val="8"/>
            <color indexed="81"/>
            <rFont val="Tahoma"/>
            <family val="2"/>
          </rPr>
          <t>19/11/22 1:27.28 ClubChamps
18/12/22 1:21.01 StwmrktOpen
15/06/24 1:17.86 DaveRobinson</t>
        </r>
      </text>
    </comment>
    <comment ref="X45" authorId="0" shapeId="0" xr:uid="{E1992114-FBA9-4F33-BFB7-16F05316FE96}">
      <text>
        <r>
          <rPr>
            <sz val="8"/>
            <color indexed="81"/>
            <rFont val="Tahoma"/>
            <family val="2"/>
          </rPr>
          <t>21/11/21 1:36.25 ClubChamps
05/12/21 1:34.10 NewmrktOpen
12/03/22 1:28.47 JFLMildnhll
09/07/22 1:26.28 JFLHunting
20/11/22 1:23.83 ClubChamps
17/12/22 1:20.77 StwmrktOpen
24/06/23 1:18.78 SFLStIves
19/11/23 1:16.85 ClubChamps</t>
        </r>
      </text>
    </comment>
    <comment ref="Y45" authorId="0" shapeId="0" xr:uid="{81FF459E-B410-4390-A71D-9B1F3FB84409}">
      <text>
        <r>
          <rPr>
            <sz val="8"/>
            <color indexed="81"/>
            <rFont val="Tahoma"/>
            <family val="2"/>
          </rPr>
          <t>21/11/21 3:31.68 ClubChamps
20/11/22 3:01.64 ClubChamps
25/03/23 2:57.64 Cambridge
19/11/23 2:54.33 ClubChamps</t>
        </r>
      </text>
    </comment>
    <comment ref="Z45" authorId="0" shapeId="0" xr:uid="{6BD66047-CA33-4B78-A994-3AD466EDB544}">
      <text>
        <r>
          <rPr>
            <sz val="8"/>
            <color indexed="81"/>
            <rFont val="Tahoma"/>
            <family val="2"/>
          </rPr>
          <t>17/09/23 6:32.73 ClubChamps</t>
        </r>
      </text>
    </comment>
    <comment ref="F47" authorId="0" shapeId="0" xr:uid="{17490D43-216C-4512-9C4C-99839FE840E1}">
      <text>
        <r>
          <rPr>
            <sz val="8"/>
            <color indexed="81"/>
            <rFont val="Tahoma"/>
            <family val="2"/>
          </rPr>
          <t>25/01/20 0:30.27 SuffCounty</t>
        </r>
      </text>
    </comment>
    <comment ref="G47" authorId="0" shapeId="0" xr:uid="{5F15298B-1985-40AC-B216-9E0452AA7D0A}">
      <text>
        <r>
          <rPr>
            <sz val="8"/>
            <color indexed="81"/>
            <rFont val="Tahoma"/>
            <family val="2"/>
          </rPr>
          <t>15/12/19 1:08.85 StwmrktOpen
29/09/25 1:13.90 SFLWhttlsy
22/07/26 1:16.10 TimeTrial</t>
        </r>
      </text>
    </comment>
    <comment ref="H47" authorId="0" shapeId="0" xr:uid="{EFCF670E-FBBD-4E85-A8ED-E9C712C2C36F}">
      <text>
        <r>
          <rPr>
            <sz val="8"/>
            <color indexed="81"/>
            <rFont val="Tahoma"/>
            <family val="2"/>
          </rPr>
          <t>16/04/22 2:33.92 ColchstrOpen
13/10/23 2:33.61 ClubChamps</t>
        </r>
      </text>
    </comment>
    <comment ref="I47" authorId="0" shapeId="0" xr:uid="{18933DAC-5E19-497A-AA58-1120D6FD467B}">
      <text>
        <r>
          <rPr>
            <sz val="8"/>
            <color indexed="81"/>
            <rFont val="Tahoma"/>
            <family val="2"/>
          </rPr>
          <t>19/03/22 5:34.72 NewmrktOpen
21/10/22 5:33.53 ClubChamps</t>
        </r>
      </text>
    </comment>
    <comment ref="J47" authorId="0" shapeId="0" xr:uid="{C1799A31-AFFA-4CDE-B93C-FB2A2BDC84ED}">
      <text>
        <r>
          <rPr>
            <sz val="8"/>
            <color indexed="81"/>
            <rFont val="Tahoma"/>
            <family val="2"/>
          </rPr>
          <t>22/09/19 11:43.32 NewmrktCC
23/10/22 11:42.80 ClubChamps
22/10/23 11:35.31 ClubChamps</t>
        </r>
      </text>
    </comment>
    <comment ref="K47" authorId="0" shapeId="0" xr:uid="{B0E0B55C-8A0A-4034-9616-7A50C4F7373E}">
      <text>
        <r>
          <rPr>
            <sz val="8"/>
            <color indexed="81"/>
            <rFont val="Tahoma"/>
            <family val="2"/>
          </rPr>
          <t>23/09/19 22:17.18 NewmrktCC</t>
        </r>
      </text>
    </comment>
    <comment ref="M47" authorId="0" shapeId="0" xr:uid="{F7918953-44F4-4BC2-BD35-3BB4C7D600B0}">
      <text>
        <r>
          <rPr>
            <sz val="8"/>
            <color indexed="81"/>
            <rFont val="Tahoma"/>
            <family val="2"/>
          </rPr>
          <t>03/06/19 0:36.76 NewmrktCC</t>
        </r>
      </text>
    </comment>
    <comment ref="N47" authorId="0" shapeId="0" xr:uid="{91D89283-359D-4319-BBFF-D78D2054FBB0}">
      <text>
        <r>
          <rPr>
            <sz val="8"/>
            <color indexed="81"/>
            <rFont val="Tahoma"/>
            <family val="2"/>
          </rPr>
          <t>03/07/21 1:23.04 NewmrktOpen
12/11/22 1:21.70 ClubChamps
13/06/26 1:20.68 DaveRobinson</t>
        </r>
      </text>
    </comment>
    <comment ref="O47" authorId="0" shapeId="0" xr:uid="{1D5E6C46-359B-4835-ABBC-7F7BB1E6F9AD}">
      <text>
        <r>
          <rPr>
            <sz val="8"/>
            <color indexed="81"/>
            <rFont val="Tahoma"/>
            <family val="2"/>
          </rPr>
          <t>05/06/19 3:07.65 NewmrktCC
22/09/23 2:59.20 ClubChamps</t>
        </r>
      </text>
    </comment>
    <comment ref="Q47" authorId="0" shapeId="0" xr:uid="{DCF94D0F-AFF9-44CE-B51B-D287F1CA8869}">
      <text>
        <r>
          <rPr>
            <sz val="8"/>
            <color indexed="81"/>
            <rFont val="Tahoma"/>
            <family val="2"/>
          </rPr>
          <t>05/12/21 0:40.58 NewmrktOpen</t>
        </r>
      </text>
    </comment>
    <comment ref="R47" authorId="0" shapeId="0" xr:uid="{97D10CDB-62E1-4619-8DEA-E9EFC2EB74AA}">
      <text>
        <r>
          <rPr>
            <sz val="8"/>
            <color indexed="81"/>
            <rFont val="Tahoma"/>
            <family val="2"/>
          </rPr>
          <t>14/12/19 1:32.93 StwmrktOpen
18/02/24 1:32.86 SuffMasters
07/09/24 1:32.73 SFLNewmrkt
16/02/25 1:32.19 SuffMasters
27/04/25 1:31.88 NewmrktMstrs
08/11/25 1:31.11 ClubChamps</t>
        </r>
      </text>
    </comment>
    <comment ref="S47" authorId="0" shapeId="0" xr:uid="{FC3BD06A-1A6A-4F27-A271-81EFE2CD03C3}">
      <text>
        <r>
          <rPr>
            <sz val="8"/>
            <color indexed="81"/>
            <rFont val="Tahoma"/>
            <family val="2"/>
          </rPr>
          <t>20/03/22 3:21.94 NewmrktOpen
26/03/23 3:21.64 Cambridge
29/09/23 3:19.97 ClubChamps
03/10/25 3:14.16 ClubChamps</t>
        </r>
      </text>
    </comment>
    <comment ref="U47" authorId="0" shapeId="0" xr:uid="{5CC12D7B-EAD5-4638-89D4-405092668407}">
      <text>
        <r>
          <rPr>
            <sz val="8"/>
            <color indexed="81"/>
            <rFont val="Tahoma"/>
            <family val="2"/>
          </rPr>
          <t>24/05/21 0:37.91 NewmrktOpen</t>
        </r>
      </text>
    </comment>
    <comment ref="V47" authorId="0" shapeId="0" xr:uid="{E0DEF918-DEDD-489E-B43C-48B41EDE0791}">
      <text>
        <r>
          <rPr>
            <sz val="8"/>
            <color indexed="81"/>
            <rFont val="Tahoma"/>
            <family val="2"/>
          </rPr>
          <t>02/06/21 1:33.37 NewmrktOpen</t>
        </r>
      </text>
    </comment>
    <comment ref="X47" authorId="0" shapeId="0" xr:uid="{AF8FC4F7-9EF0-4AAD-A8A7-5028E56A4824}">
      <text>
        <r>
          <rPr>
            <sz val="8"/>
            <color indexed="81"/>
            <rFont val="Tahoma"/>
            <family val="2"/>
          </rPr>
          <t>15/12/19 1:21.20 StwmrktOpen</t>
        </r>
      </text>
    </comment>
    <comment ref="Y47" authorId="0" shapeId="0" xr:uid="{D7212B2B-9E1C-4DC9-9D37-BA341A26E4A7}">
      <text>
        <r>
          <rPr>
            <sz val="8"/>
            <color indexed="81"/>
            <rFont val="Tahoma"/>
            <family val="2"/>
          </rPr>
          <t>07/12/19 2:58.61 NewmrktOpen
27/04/25 3:02:04 NewmrktMstrs</t>
        </r>
      </text>
    </comment>
    <comment ref="Z47" authorId="0" shapeId="0" xr:uid="{7AC53A1F-96B0-4433-AEFA-CB789166B7FA}">
      <text>
        <r>
          <rPr>
            <sz val="8"/>
            <color indexed="81"/>
            <rFont val="Tahoma"/>
            <family val="2"/>
          </rPr>
          <t>15/09/24 6:33.90 ClubChamps</t>
        </r>
      </text>
    </comment>
    <comment ref="G48" authorId="0" shapeId="0" xr:uid="{1688355E-9038-4605-9CEE-0D11A94AA43B}">
      <text>
        <r>
          <rPr>
            <sz val="8"/>
            <color indexed="81"/>
            <rFont val="Tahoma"/>
            <family val="2"/>
          </rPr>
          <t>07/04/25 1:50.93 TimeTrial
28/11/25 1:35.18 TimeTrial</t>
        </r>
      </text>
    </comment>
    <comment ref="M48" authorId="0" shapeId="0" xr:uid="{0393B807-C8E7-40F4-BA3A-0C2927C6E29F}">
      <text>
        <r>
          <rPr>
            <sz val="9"/>
            <color indexed="81"/>
            <rFont val="Tahoma"/>
            <family val="2"/>
          </rPr>
          <t>15/11/25 0:44.14 ClubChamps</t>
        </r>
      </text>
    </comment>
    <comment ref="Q48" authorId="0" shapeId="0" xr:uid="{9D70E9C4-AECC-4DF7-8531-F876B28DCB10}">
      <text>
        <r>
          <rPr>
            <sz val="9"/>
            <color indexed="81"/>
            <rFont val="Tahoma"/>
            <family val="2"/>
          </rPr>
          <t>15/11/25 0:52.55 ClubChamps</t>
        </r>
      </text>
    </comment>
    <comment ref="X48" authorId="0" shapeId="0" xr:uid="{85F0BBD1-F937-47AE-AA17-3FCD752F5C57}">
      <text>
        <r>
          <rPr>
            <sz val="8"/>
            <color indexed="81"/>
            <rFont val="Tahoma"/>
            <family val="2"/>
          </rPr>
          <t>16/11/25 1:45.49 ClubChamps</t>
        </r>
      </text>
    </comment>
    <comment ref="F49" authorId="0" shapeId="0" xr:uid="{6BADE69A-5D00-4A48-808B-87338EDBBC35}">
      <text>
        <r>
          <rPr>
            <sz val="8"/>
            <color indexed="81"/>
            <rFont val="Tahoma"/>
            <family val="2"/>
          </rPr>
          <t>12/11/22 0:34.79 ClubChamps
20/11/22 0:34.11 ClubChamps
16/11/25 0:34.91 ClubChamps</t>
        </r>
      </text>
    </comment>
    <comment ref="G49" authorId="0" shapeId="0" xr:uid="{D71F34C2-4EE3-4B5E-930F-A39D5ACF0B79}">
      <text>
        <r>
          <rPr>
            <sz val="8"/>
            <color indexed="81"/>
            <rFont val="Tahoma"/>
            <family val="2"/>
          </rPr>
          <t>19/11/22 1:16.59 ClubChamps
26/02/23 1:15.85 SuffMasters</t>
        </r>
      </text>
    </comment>
    <comment ref="H49" authorId="0" shapeId="0" xr:uid="{DABABEF4-A2D6-4841-8307-55A474CB7507}">
      <text>
        <r>
          <rPr>
            <sz val="8"/>
            <color indexed="81"/>
            <rFont val="Tahoma"/>
            <family val="2"/>
          </rPr>
          <t>13/10/23 2:49.97 ClubChamps</t>
        </r>
      </text>
    </comment>
    <comment ref="I49" authorId="0" shapeId="0" xr:uid="{C84C8A11-C194-4D83-BCD5-70341CB69B01}">
      <text>
        <r>
          <rPr>
            <sz val="8"/>
            <color indexed="81"/>
            <rFont val="Tahoma"/>
            <family val="2"/>
          </rPr>
          <t>20/10/23 6:04.04 ClubChamps</t>
        </r>
      </text>
    </comment>
    <comment ref="J49" authorId="0" shapeId="0" xr:uid="{CEAE4B0A-DBE3-4854-952F-43C51F30714B}">
      <text>
        <r>
          <rPr>
            <sz val="8"/>
            <color indexed="81"/>
            <rFont val="Tahoma"/>
            <family val="2"/>
          </rPr>
          <t>22/10/23 12:23.60 ClubChamps</t>
        </r>
      </text>
    </comment>
    <comment ref="M49" authorId="0" shapeId="0" xr:uid="{2832B1A8-5714-4F6B-9F16-48513CC09298}">
      <text>
        <r>
          <rPr>
            <sz val="8"/>
            <color indexed="81"/>
            <rFont val="Tahoma"/>
            <family val="2"/>
          </rPr>
          <t>19/11/22 0:41.66 ClubChamps
26/02/23 0:41.18 SuffMasters
16/11/24 0:40.84 ClubChamps</t>
        </r>
      </text>
    </comment>
    <comment ref="N49" authorId="0" shapeId="0" xr:uid="{931F2E67-796E-445C-85F4-CD316BEDE09A}">
      <text>
        <r>
          <rPr>
            <sz val="9"/>
            <color indexed="81"/>
            <rFont val="Tahoma"/>
            <family val="2"/>
          </rPr>
          <t>12/11/22 1:28.90 ClubChamps</t>
        </r>
      </text>
    </comment>
    <comment ref="O49" authorId="0" shapeId="0" xr:uid="{87EF94C7-E409-4D95-AED3-A400D7386B1B}">
      <text>
        <r>
          <rPr>
            <sz val="8"/>
            <color indexed="81"/>
            <rFont val="Tahoma"/>
            <family val="2"/>
          </rPr>
          <t>22/09/23 3:11.48 ClubChamps</t>
        </r>
      </text>
    </comment>
    <comment ref="Q49" authorId="0" shapeId="0" xr:uid="{B9F9937A-CE95-4E54-8EC5-CA7EEEEA5FDD}">
      <text>
        <r>
          <rPr>
            <sz val="8"/>
            <color indexed="81"/>
            <rFont val="Tahoma"/>
            <family val="2"/>
          </rPr>
          <t>16/11/24 0:50.12 ClubChamps</t>
        </r>
      </text>
    </comment>
    <comment ref="U49" authorId="0" shapeId="0" xr:uid="{7DB1FCDE-B1E4-4433-BA83-2EE854BF1E93}">
      <text>
        <r>
          <rPr>
            <sz val="8"/>
            <color indexed="81"/>
            <rFont val="Tahoma"/>
            <family val="2"/>
          </rPr>
          <t>12/11/22 0:38.81 ClubChamps
11/11/23 0:37.79 ClubChamps
09/11/24 0:37.73 ClubChamps</t>
        </r>
      </text>
    </comment>
    <comment ref="V49" authorId="0" shapeId="0" xr:uid="{D0F32A8B-D1DB-4D00-9033-DF7197A8EC39}">
      <text>
        <r>
          <rPr>
            <sz val="8"/>
            <color indexed="81"/>
            <rFont val="Tahoma"/>
            <family val="2"/>
          </rPr>
          <t>19/11/22 1:30.93 ClubChamps
09/09/23 1:30.86 SFLNewmrkt
18/11/23 1:28.52 ClubChamps</t>
        </r>
      </text>
    </comment>
    <comment ref="X49" authorId="0" shapeId="0" xr:uid="{FD939081-9430-4BE0-935F-BE2C83098304}">
      <text>
        <r>
          <rPr>
            <sz val="8"/>
            <color indexed="81"/>
            <rFont val="Tahoma"/>
            <family val="2"/>
          </rPr>
          <t>20/11/22 1:29.39 ClubChamps
19/11/23 1:27.54 ClubChamps</t>
        </r>
      </text>
    </comment>
    <comment ref="Y49" authorId="0" shapeId="0" xr:uid="{A043E7F4-BE7C-4A06-B210-F90694136BB5}">
      <text>
        <r>
          <rPr>
            <sz val="9"/>
            <color indexed="81"/>
            <rFont val="Tahoma"/>
            <family val="2"/>
          </rPr>
          <t>19/11/23 3:12.00 ClubChamps</t>
        </r>
      </text>
    </comment>
    <comment ref="F50" authorId="0" shapeId="0" xr:uid="{779549C6-4316-4232-AAB0-A3CF9B9BF8A0}">
      <text>
        <r>
          <rPr>
            <sz val="8"/>
            <color indexed="81"/>
            <rFont val="Tahoma"/>
            <family val="2"/>
          </rPr>
          <t>16/11/25 0:40.10 ClubChamps</t>
        </r>
      </text>
    </comment>
    <comment ref="Q50" authorId="0" shapeId="0" xr:uid="{F01FD740-5FB6-44D4-A2A7-84DCDD85B463}">
      <text>
        <r>
          <rPr>
            <sz val="9"/>
            <color indexed="81"/>
            <rFont val="Tahoma"/>
            <family val="2"/>
          </rPr>
          <t>15/11/25 0:50.14 ClubChamps</t>
        </r>
      </text>
    </comment>
    <comment ref="F51" authorId="0" shapeId="0" xr:uid="{CEA03B9D-98A5-4A4F-8FA1-98729948D347}">
      <text>
        <r>
          <rPr>
            <sz val="8"/>
            <color indexed="81"/>
            <rFont val="Tahoma"/>
            <family val="2"/>
          </rPr>
          <t>16/11/25 0:35.21 ClubChamps</t>
        </r>
      </text>
    </comment>
    <comment ref="F52" authorId="0" shapeId="0" xr:uid="{5D20C60F-5DEB-4148-8982-FA5BBBB52009}">
      <text>
        <r>
          <rPr>
            <sz val="8"/>
            <color indexed="81"/>
            <rFont val="Tahoma"/>
            <family val="2"/>
          </rPr>
          <t>23/06/19 0:38.90 Newmarket
13/11/21 0:41.45 ClubChamps
24/04/22 0:42.88 NewmrktMstrs
20/11/22 0:42.32 ClubChamps
19/11/23 0:41.86 ClubChamps
09/11/24 0:43.18 ClubChamps</t>
        </r>
      </text>
    </comment>
    <comment ref="G52" authorId="0" shapeId="0" xr:uid="{C346E2E2-FF2F-418B-9322-8386F76AF10F}">
      <text>
        <r>
          <rPr>
            <sz val="8"/>
            <color indexed="81"/>
            <rFont val="Tahoma"/>
            <family val="2"/>
          </rPr>
          <t>25/10/19 1:27.72 NationalMstrs
20/11/21 1:32.87 ClubChamps
24/04/22 1:36.52 NewmrktMstrs
26/02/23 1:31.77 SuffMasters
19/02/24 1:34.09 SuffMasters
16/02/25 1:36.71 SuffMasters
22/02/26 1:36.52 SuffMasters</t>
        </r>
      </text>
    </comment>
    <comment ref="H52" authorId="0" shapeId="0" xr:uid="{16829797-4309-4F4D-95FA-9B386614922E}">
      <text>
        <r>
          <rPr>
            <sz val="8"/>
            <color indexed="81"/>
            <rFont val="Tahoma"/>
            <family val="2"/>
          </rPr>
          <t>25/10/19 3:10.44 NationalMstrs
26/11/21 3:21.33 ClubChampsLD
24/04/22 3:28.45 NewmrktMstrs
13/10/23 3:19.13 ClubChamps
19/02/24 3:27.40 SuffMasters
16/02/25 3:36.70 SuffMasters
22/02/26 3:30.96 SuffMasters</t>
        </r>
      </text>
    </comment>
    <comment ref="I52" authorId="0" shapeId="0" xr:uid="{DC768CA8-36E4-499A-9260-086DD0F1C3E8}">
      <text>
        <r>
          <rPr>
            <sz val="8"/>
            <color indexed="81"/>
            <rFont val="Tahoma"/>
            <family val="2"/>
          </rPr>
          <t>29/09/19 6:38.31 ERMasters
10/12/21 7:06.02 ClubChampsLD
24/04/22 7:20.05 NewmrktMstrs
21/10/22 7:08.32 ClubChamps
20/10/23 7:04.84 ClubChamps
11/10/24 7:17.86 ClubChamps</t>
        </r>
      </text>
    </comment>
    <comment ref="J52" authorId="0" shapeId="0" xr:uid="{E7941434-AF26-455C-9C22-602FE6632754}">
      <text>
        <r>
          <rPr>
            <sz val="8"/>
            <color indexed="81"/>
            <rFont val="Tahoma"/>
            <family val="2"/>
          </rPr>
          <t>22/09/19 13:48.45 Newmarket
15/10/23 14:37.42 ClubChampsLD (ST)
13/10/24 14:52.12 ClubChamps</t>
        </r>
      </text>
    </comment>
    <comment ref="K52" authorId="0" shapeId="0" xr:uid="{CD8D6A2E-7142-497C-9708-D1B48049782A}">
      <text>
        <r>
          <rPr>
            <sz val="8"/>
            <color indexed="81"/>
            <rFont val="Tahoma"/>
            <family val="2"/>
          </rPr>
          <t>26/11/15 27:19.95 TimeTrial
15/10/23 27:53.18 ClubChamps
06/10/24 28:28.10 ClubChamps</t>
        </r>
      </text>
    </comment>
    <comment ref="M52" authorId="0" shapeId="0" xr:uid="{A65E7808-EEA0-420F-9654-28FB298DCF6C}">
      <text>
        <r>
          <rPr>
            <sz val="8"/>
            <color indexed="81"/>
            <rFont val="Tahoma"/>
            <family val="2"/>
          </rPr>
          <t>25/10/19 0:45.67 NationalMstrs
20/11/21 0:48.26 ClubChamps
24/04/22 0:49.42 NewmrktMstrs
26/02/23 0:48.05 SuffMasters
19/02/24 0:48.72 SuffMasters</t>
        </r>
      </text>
    </comment>
    <comment ref="N52" authorId="0" shapeId="0" xr:uid="{03672AD4-50D7-40E2-A173-C12DF9CAC50C}">
      <text>
        <r>
          <rPr>
            <sz val="8"/>
            <color indexed="81"/>
            <rFont val="Tahoma"/>
            <family val="2"/>
          </rPr>
          <t>23/06/19 1:39.98 Newmarket
13/11/21 1:45.73 ClubChamps
24/04/22 1:51.21 NewmrktMstrs
26/02/23 1:46.81 SuffMasters
19/02/24 1:48.00 SuffMasters
16/02/25 1:49.25 SuffMasters
22/02/26 1:48.25 SuffMasters</t>
        </r>
      </text>
    </comment>
    <comment ref="O52" authorId="0" shapeId="0" xr:uid="{9217793B-2239-4F7C-BF59-3935DFD4F7CD}">
      <text>
        <r>
          <rPr>
            <sz val="8"/>
            <color indexed="81"/>
            <rFont val="Tahoma"/>
            <family val="2"/>
          </rPr>
          <t>17/02/19 3:33.79 SudMasters
03/12/21 3:47.06 ClubChampsLD
23/09/22 3:55.69 ClubChamps
23/09/22 3:55.69 ClubChamps
26/02/23 3:48.63 SuffMasters
22/09/23 3:46.60 ClubChamps
19/02/24 3:54.55 SuffMasters
20/09/24 3:53.75 ClubChamps
16/02/25 3:54.48 SuffMasters
22/02/26 3:55.01 SuffMasters</t>
        </r>
      </text>
    </comment>
    <comment ref="Q52" authorId="0" shapeId="0" xr:uid="{E8BD4061-F2D0-4FE2-A7EF-BC65212A12D9}">
      <text>
        <r>
          <rPr>
            <sz val="8"/>
            <color indexed="81"/>
            <rFont val="Tahoma"/>
            <family val="2"/>
          </rPr>
          <t>25/06/17 0:53.62 Newmarket
20/11/21 0:57.20 ClubChamps
18/11/23 0:57.35 ClubChamps</t>
        </r>
      </text>
    </comment>
    <comment ref="R52" authorId="0" shapeId="0" xr:uid="{146F3B13-CC32-4E42-9D9D-2634E3589B37}">
      <text>
        <r>
          <rPr>
            <sz val="8"/>
            <color indexed="81"/>
            <rFont val="Tahoma"/>
            <family val="2"/>
          </rPr>
          <t>02/06/19 1:58.97 SudMasters
13/11/21 2:04.72 ClubChamps</t>
        </r>
      </text>
    </comment>
    <comment ref="S52" authorId="0" shapeId="0" xr:uid="{729E8E45-9186-432A-AC2E-ADF84750313C}">
      <text>
        <r>
          <rPr>
            <sz val="8"/>
            <color indexed="81"/>
            <rFont val="Tahoma"/>
            <family val="2"/>
          </rPr>
          <t>19/06/19 4:10.50 Newmarket
29/09/23 4:25.97 ClubChamps
03/10/25 4:33.80 ClubChamps
03/10/25 4:33.80 ClubChamps</t>
        </r>
      </text>
    </comment>
    <comment ref="U52" authorId="0" shapeId="0" xr:uid="{C4D58618-6628-426C-9364-BEE8DBBB6A65}">
      <text>
        <r>
          <rPr>
            <sz val="8"/>
            <color indexed="81"/>
            <rFont val="Tahoma"/>
            <family val="2"/>
          </rPr>
          <t>02/06/19 0:51.42 Newmarket
09/11/24 0:57.25 ClubChamps</t>
        </r>
      </text>
    </comment>
    <comment ref="X52" authorId="0" shapeId="0" xr:uid="{50348E86-7229-4D50-BDFF-9EA8CAAA8911}">
      <text>
        <r>
          <rPr>
            <sz val="8"/>
            <color indexed="81"/>
            <rFont val="Tahoma"/>
            <family val="2"/>
          </rPr>
          <t>29/04/19 1:43.55 Newmarket
21/11/21 1:51.77 ClubChamps
24/04/22 1:53.91 NewmrktMstrs
20/11/22 1:50.39 ClubChamps
19/11/23 1:50.06 ClubChamps
18/02/24 1:49.62 SuffMasters</t>
        </r>
      </text>
    </comment>
    <comment ref="Y52" authorId="0" shapeId="0" xr:uid="{8E2D1D02-5CA0-4A32-8E6B-19643A54AE4F}">
      <text>
        <r>
          <rPr>
            <sz val="8"/>
            <color indexed="81"/>
            <rFont val="Tahoma"/>
            <family val="2"/>
          </rPr>
          <t>02/06/19 3:43.83 Newmarket
19/11/23 3:56.76 ClubChamps</t>
        </r>
      </text>
    </comment>
    <comment ref="F53" authorId="1" shapeId="0" xr:uid="{00000000-0006-0000-0000-0000B1010000}">
      <text>
        <r>
          <rPr>
            <sz val="8"/>
            <color indexed="81"/>
            <rFont val="Tahoma"/>
            <family val="2"/>
          </rPr>
          <t>20/11/11 0:41.89 ClubChamps
19/05/12 0:42.88 NorfMasters
18/11/12 0:43.00 ClubChamps
17/11/13 0:42.42 ClubChamps
16/11/14 0:43.00 ClubChamps
22/11/15 0:43.24 ClubChamps
20/11/16 0:43.79 ClubChamps
19/11/17 0:44.99 ClubChamps
10/11/18 0:45.93 ClubChamps
17/11/19 0:45.50 ClubChamps
10/09/21 0:47.92 ColourGala
21/11/21 0:47.08 ClubChamps
20/11/22 0:47.32 ClubChamps
26/02/23 0:48.46 SuffMasters
18/02/24 0:50.48 SuffMasters
17/11/24 0:49.21 ClubChamps
16/02/25 0:50.49 SuffMasters
16/11/25 0:49.88 ClubChamps
22/02/26 0:50.35 SuffMasters</t>
        </r>
      </text>
    </comment>
    <comment ref="G53" authorId="0" shapeId="0" xr:uid="{00000000-0006-0000-0000-0000B2010000}">
      <text>
        <r>
          <rPr>
            <sz val="8"/>
            <color indexed="81"/>
            <rFont val="Tahoma"/>
            <family val="2"/>
          </rPr>
          <t>31/12/11 1:38.66 Before 2012
13/05/17 1:45.72 NorfMasters (CT)
08/03/19 1:46.16 TimeTrial
13/10/23 1:57.04 ClubChampsLD (ST)
20/05/24 1:55.06 TimeTrial
22/05/24 1:54.53 TimeTrial
07/04/25 1:53.93 TimeTrial
22/07/26 1:58.05 TimeTrial</t>
        </r>
      </text>
    </comment>
    <comment ref="H53" authorId="0" shapeId="0" xr:uid="{00000000-0006-0000-0000-0000B3010000}">
      <text>
        <r>
          <rPr>
            <sz val="8"/>
            <color indexed="81"/>
            <rFont val="Tahoma"/>
            <family val="2"/>
          </rPr>
          <t>31/12/11 3:27.76 Before 2012
17/02/13 3:40.19 SudMasters
01/11/13 3:44.72 ClubChamps
30/05/14 3:40.94 TimeTrial
31/10/14 3:45.28 ClubChamps
27/03/15 3:43.77 TimeTrial
01/05/15 3:50.28 TimeTrial
04/03/16 3:41.16 TimeTrial
21/10/16 3:41.53 ClubChamps
31/03/17 3:45.32 TimeTrial
28/04/17 3:46.86 TimeTrial
20/10/17 3:44.69 ClubChamps
18/02/18 3:53.17 SudMasters
02/03/18 3:51.22 TimeTrial
19/10/18 3:49.63 ClubChamps
18/10/19 3:50.82 ClubChamps
26/11/21 3:59.30 ClubChampsLD
06/10/22 3:57.61 ClubChamps
13/10/23 4:03.95 ClubChamps
10/10/25 4:11.49 ClubChamps</t>
        </r>
      </text>
    </comment>
    <comment ref="I53" authorId="0" shapeId="0" xr:uid="{00000000-0006-0000-0000-0000B4010000}">
      <text>
        <r>
          <rPr>
            <sz val="8"/>
            <color indexed="81"/>
            <rFont val="Tahoma"/>
            <family val="2"/>
          </rPr>
          <t>31/12/11 7:23.90 Before 2012
03/11/13 7:46.38 ClubChamps
23/10/16 7:48.75 ClubChamps
21/04/17 8:02.66 TimeTrial
22/10/17 7:53.93 ClubChamps
18/02/18 8:10.74 SudMasters
20/07/18 7:56.43 TimeTrial
26/10/18 7:51.81 ClubChamps
25/10/19 7:50.89 ClubChamps
21/10/22 8:17.57 ClubChamps
20/10/23 8:19.23 ClubChamps
11/10/24 8:30.95 ClubChamps
17/10/25 8:33.87 ClubChamps</t>
        </r>
      </text>
    </comment>
    <comment ref="J53" authorId="0" shapeId="0" xr:uid="{00000000-0006-0000-0000-0000B5010000}">
      <text>
        <r>
          <rPr>
            <sz val="8"/>
            <color indexed="81"/>
            <rFont val="Tahoma"/>
            <family val="2"/>
          </rPr>
          <t>31/12/11 15:27.62 Before 2012
23/09/12 15:35.06 ClubChamps
21/09/14 16:00.78 ClubChamps
20/09/15 16:38.50 ClubChamps
24/09/17 15:52.85 ClubChamps
22/09/19 16:28.09 ClubChamps
23/10/22 16:48.61 ClubChamps
13/10/24 16:51.84 ClubChamps
19/10/25 17:22.45 ClubChamps</t>
        </r>
      </text>
    </comment>
    <comment ref="K53" authorId="2" shapeId="0" xr:uid="{00000000-0006-0000-0000-0000B6010000}">
      <text>
        <r>
          <rPr>
            <sz val="8"/>
            <color indexed="81"/>
            <rFont val="Tahoma"/>
            <family val="2"/>
          </rPr>
          <t>21/10/07 29:28.96 ClubChamps
14/10/12 29:33.47 ClubChamps
13/10/13 30:19.00 ClubChamps
05/10/14 31:06.75 ClubChamps
04/10/15 31:29.39 ClubChamps
02/10/16 30:34.00 ClubChamps
21/10/18 31:03.00 ClubChamps
20/10/19 30:35.75 ClubChamps
09/10/22 32:20.13 ClubChamps
15/10/23 32:50.51 ClubChamps
06/10/24 32:31.97 ClubChamps
12/10/25 33:47.67 ClubChamps</t>
        </r>
      </text>
    </comment>
    <comment ref="M53" authorId="0" shapeId="0" xr:uid="{00000000-0006-0000-0000-0000B7010000}">
      <text>
        <r>
          <rPr>
            <sz val="8"/>
            <color indexed="81"/>
            <rFont val="Tahoma"/>
            <family val="2"/>
          </rPr>
          <t>31/12/11 0:50.27 Before 2012
19/05/12 0:53.53 NorfMasters
17/02/13 0:52.03 SudMasters
16/11/13 0:52.61 ClubChamps
16/02/14 0:52.91 SudMasters
15/02/15 0:52.65 SudMasters
07/02/16 0:53.06 SudMasters
27/05/16 0:54.96 EuroMasters (CT)
13/05/17 0:54.64 NorfMasters (CT)
18/02/18 0:53.50 SudMasters
10/09/21 0:55.38 ColourGala
20/11/21 0:55.26 ClubChamps
19/11/22 0:55.52 ClubChamps
26/02/23 0:57.34 SuffMasters
18/11/23 0:56.28 ClubChamps
19/02/24 0:59.31 SuffMasters
16/11/24 0:57.80 ClubChamps
16/02/25 1:01.96 SuffMasters
22/02/26 0:59.91 SuffMasters</t>
        </r>
      </text>
    </comment>
    <comment ref="N53" authorId="0" shapeId="0" xr:uid="{00000000-0006-0000-0000-0000B8010000}">
      <text>
        <r>
          <rPr>
            <sz val="8"/>
            <color indexed="81"/>
            <rFont val="Tahoma"/>
            <family val="2"/>
          </rPr>
          <t>31/12/11 1:56.21 Before 2012
17/02/13 1:56.45 SudMasters
16/02/14 1:56.30 SudMasters
18/02/18 1:55.83 SudMasters
22/03/19 1:55.77 TimeTrial
26/02/23 1:58.34 SuffMasters
16/02/25 2:09.13 SuffMasters
22/02/26 2:12.58 SuffMasters</t>
        </r>
      </text>
    </comment>
    <comment ref="O53" authorId="0" shapeId="0" xr:uid="{00000000-0006-0000-0000-0000B9010000}">
      <text>
        <r>
          <rPr>
            <sz val="8"/>
            <color indexed="81"/>
            <rFont val="Tahoma"/>
            <family val="2"/>
          </rPr>
          <t>31/12/11 3:57.56 Before 2012
30/11/12 4:14.03 TimeTrial
22/03/13 4:11.81 TimeTrail
31/01/14 4:08.12 TimeTrial
27/02/15 4:05.80 TimeTrial
30/09/16 4:06.13 ClubChamps
24/02/17 4:13.56 TimeTrial
03/12/21 4:13.18 ClubChampsLD
23/09/22 4:16.12 ClubChamps
23/09/22 4:16.12 ClubChamps
22/09/23 4:26.66 ClubChamps
20/09/24 4:35.75 ClubChamps
26/09/25 4:27.53 ClubChamps
26/09/25 4:27.53 ClubChamps
26/09/25 4:27.53 ClubChamps</t>
        </r>
      </text>
    </comment>
    <comment ref="Q53" authorId="0" shapeId="0" xr:uid="{00000000-0006-0000-0000-0000BA010000}">
      <text>
        <r>
          <rPr>
            <sz val="8"/>
            <color indexed="81"/>
            <rFont val="Tahoma"/>
            <family val="2"/>
          </rPr>
          <t>31/12/11 1:00.01 Before 2012
10/09/21 1:03.83 ColourGala</t>
        </r>
      </text>
    </comment>
    <comment ref="R53" authorId="0" shapeId="0" xr:uid="{DEFC0EB2-8176-4D93-9229-EB3CC9CE6AAD}">
      <text>
        <r>
          <rPr>
            <sz val="8"/>
            <color indexed="81"/>
            <rFont val="Tahoma"/>
            <family val="2"/>
          </rPr>
          <t>29/03/19 2:13.00 TimeTrial</t>
        </r>
      </text>
    </comment>
    <comment ref="S53" authorId="0" shapeId="0" xr:uid="{83B25790-CD34-4049-BEBA-222FC5D4B679}">
      <text>
        <r>
          <rPr>
            <sz val="8"/>
            <color indexed="81"/>
            <rFont val="Tahoma"/>
            <family val="2"/>
          </rPr>
          <t>29/06/18 4:53.57 TimeTrial</t>
        </r>
      </text>
    </comment>
    <comment ref="T53" authorId="0" shapeId="0" xr:uid="{00000000-0006-0000-0000-0000BB010000}">
      <text>
        <r>
          <rPr>
            <sz val="8"/>
            <color indexed="81"/>
            <rFont val="Tahoma"/>
            <family val="2"/>
          </rPr>
          <t>31/12/11 0:28.98 Before 2012</t>
        </r>
      </text>
    </comment>
    <comment ref="U53" authorId="0" shapeId="0" xr:uid="{00000000-0006-0000-0000-0000BC010000}">
      <text>
        <r>
          <rPr>
            <sz val="8"/>
            <color indexed="81"/>
            <rFont val="Tahoma"/>
            <family val="2"/>
          </rPr>
          <t>31/12/11 0:55.03 Before 2012
10/09/21 1:04.76 ColourGala</t>
        </r>
      </text>
    </comment>
    <comment ref="X53" authorId="0" shapeId="0" xr:uid="{00000000-0006-0000-0000-0000BD010000}">
      <text>
        <r>
          <rPr>
            <sz val="8"/>
            <color indexed="81"/>
            <rFont val="Tahoma"/>
            <family val="2"/>
          </rPr>
          <t>31/12/11 1:54.46 Before 2012
19/05/12 1:56.01 NorfMasters
18/05/13 1:54.98 NorfMasters
16/02/14 1:56.88 SudMasters
15/02/15 1:56.45 SudMasters
18/02/18 2:00.21 SudMasters
18/02/24 2:08.56 SuffMasters
16/02/25 2:11.11 SuffMasters</t>
        </r>
      </text>
    </comment>
    <comment ref="Y53" authorId="0" shapeId="0" xr:uid="{97E23F13-40FC-42DE-816C-2256A76CEB0A}">
      <text>
        <r>
          <rPr>
            <sz val="8"/>
            <color indexed="81"/>
            <rFont val="Tahoma"/>
            <family val="2"/>
          </rPr>
          <t>23/03/18 4:22.49 TimeTrial
03/05/19 4:26.70 TimeTrial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Garry</author>
    <author>Tony</author>
    <author>Steve &amp; Mel</author>
  </authors>
  <commentList>
    <comment ref="E4" authorId="0" shapeId="0" xr:uid="{8E2C5808-B57F-4ABC-B78B-095A69075984}">
      <text>
        <r>
          <rPr>
            <sz val="8"/>
            <color indexed="81"/>
            <rFont val="Tahoma"/>
            <family val="2"/>
          </rPr>
          <t>08/11/25 0:27.46 ClubChamps</t>
        </r>
      </text>
    </comment>
    <comment ref="F4" authorId="0" shapeId="0" xr:uid="{9C8E1D71-6CE1-4457-AD40-8307CA6FEDFB}">
      <text>
        <r>
          <rPr>
            <sz val="8"/>
            <color indexed="81"/>
            <rFont val="Tahoma"/>
            <family val="2"/>
          </rPr>
          <t>08/11/25 0:56.22 ClubChamps
07/03/26 0:43.81 JFLMildnhll
13/06/26 0:41.78 DaveRobinson</t>
        </r>
      </text>
    </comment>
    <comment ref="G4" authorId="0" shapeId="0" xr:uid="{B88DCE9A-8FEA-423B-B066-31A96587ABBF}">
      <text>
        <r>
          <rPr>
            <sz val="8"/>
            <color indexed="81"/>
            <rFont val="Tahoma"/>
            <family val="2"/>
          </rPr>
          <t>22/07/26 1:51.91 TimeTrial</t>
        </r>
      </text>
    </comment>
    <comment ref="L4" authorId="0" shapeId="0" xr:uid="{60A2A924-B81C-4551-88EC-641BF6F910F2}">
      <text>
        <r>
          <rPr>
            <sz val="8"/>
            <color indexed="81"/>
            <rFont val="Tahoma"/>
            <family val="2"/>
          </rPr>
          <t>15/11/25 0:24.19 ClubChamps</t>
        </r>
      </text>
    </comment>
    <comment ref="M4" authorId="0" shapeId="0" xr:uid="{E7888510-33A8-4582-A09D-0EB6B97CE863}">
      <text>
        <r>
          <rPr>
            <sz val="8"/>
            <color indexed="81"/>
            <rFont val="Tahoma"/>
            <family val="2"/>
          </rPr>
          <t>15/11/25 0:55.87 ClubChamps
07/03/26 0:50.23 JFLMildnhll
06/06/26 0:49.67 JFLKingsLynn
13/06/26 0:48.92 DaveRobinson</t>
        </r>
      </text>
    </comment>
    <comment ref="P4" authorId="0" shapeId="0" xr:uid="{C2297EA2-ADE7-469F-B9FB-C2C5764C6FDE}">
      <text>
        <r>
          <rPr>
            <sz val="8"/>
            <color indexed="81"/>
            <rFont val="Tahoma"/>
            <family val="2"/>
          </rPr>
          <t>08/11/25 0:36.30 ClubChamps</t>
        </r>
      </text>
    </comment>
    <comment ref="Q4" authorId="0" shapeId="0" xr:uid="{B21A8057-94D8-42E9-8B00-898A07552E5E}">
      <text>
        <r>
          <rPr>
            <sz val="8"/>
            <color indexed="81"/>
            <rFont val="Tahoma"/>
            <family val="2"/>
          </rPr>
          <t>16/06/26 1:10.64 TimeTrial</t>
        </r>
      </text>
    </comment>
    <comment ref="T4" authorId="0" shapeId="0" xr:uid="{DAC3F856-40BE-46E7-AE7D-6CBC001E2B3D}">
      <text>
        <r>
          <rPr>
            <sz val="8"/>
            <color indexed="81"/>
            <rFont val="Tahoma"/>
            <family val="2"/>
          </rPr>
          <t>15/11/25 0:31.66 ClubChamps</t>
        </r>
      </text>
    </comment>
    <comment ref="U4" authorId="0" shapeId="0" xr:uid="{7D187128-42E0-4C5C-B491-D8EFE5138604}">
      <text>
        <r>
          <rPr>
            <sz val="8"/>
            <color indexed="81"/>
            <rFont val="Tahoma"/>
            <family val="2"/>
          </rPr>
          <t>16/05/26 1:02.87 JFLHunting</t>
        </r>
      </text>
    </comment>
    <comment ref="X4" authorId="0" shapeId="0" xr:uid="{970EA588-F9DA-4FD9-9120-1CC0D32E750D}">
      <text>
        <r>
          <rPr>
            <sz val="8"/>
            <color indexed="81"/>
            <rFont val="Tahoma"/>
            <family val="2"/>
          </rPr>
          <t>16/11/25 2:20.63 ClubChamps</t>
        </r>
      </text>
    </comment>
    <comment ref="E5" authorId="0" shapeId="0" xr:uid="{B3537609-F28D-4B85-89E6-0BEA6DF37551}">
      <text>
        <r>
          <rPr>
            <sz val="8"/>
            <color indexed="81"/>
            <rFont val="Tahoma"/>
            <family val="2"/>
          </rPr>
          <t>16/11/25 0:50.10 ClubChamps</t>
        </r>
      </text>
    </comment>
    <comment ref="E6" authorId="0" shapeId="0" xr:uid="{D25D4C20-CC4D-4304-80C2-76DE6C248EE6}">
      <text>
        <r>
          <rPr>
            <sz val="8"/>
            <color indexed="81"/>
            <rFont val="Tahoma"/>
            <family val="2"/>
          </rPr>
          <t>16/11/25 0:27.48 ClubChamps</t>
        </r>
      </text>
    </comment>
    <comment ref="F6" authorId="0" shapeId="0" xr:uid="{69A01A1C-D2FA-4581-B950-799170C2A303}">
      <text>
        <r>
          <rPr>
            <sz val="8"/>
            <color indexed="81"/>
            <rFont val="Tahoma"/>
            <family val="2"/>
          </rPr>
          <t>25/04/25 1:08.19 ColourGala
31/05/25 1:06.77 WestSuff
10/10/25 1:06.11 ClubChampsLD (ST)
17/10/25 1:05.64 ClubChampsLD (ST)
16/04/26 0:57.38 ElyMiniMeet</t>
        </r>
      </text>
    </comment>
    <comment ref="G6" authorId="0" shapeId="0" xr:uid="{A1A571FF-7B76-4649-8388-0E6577036AAF}">
      <text>
        <r>
          <rPr>
            <sz val="8"/>
            <color indexed="81"/>
            <rFont val="Tahoma"/>
            <family val="2"/>
          </rPr>
          <t>10/10/25 2:28.80 ClubChampsLD (ST)
17/10/25 2:25.99 ClubChampsLD (ST)
15/03/26 2:07.36 NewmrktOpen
20/06/26 1:59.23 WestSuff</t>
        </r>
      </text>
    </comment>
    <comment ref="H6" authorId="0" shapeId="0" xr:uid="{0C9B3F0F-588C-4265-A2FC-0DA89996166C}">
      <text>
        <r>
          <rPr>
            <sz val="8"/>
            <color indexed="81"/>
            <rFont val="Tahoma"/>
            <family val="2"/>
          </rPr>
          <t>10/10/25 5:14.67 ClubChamps
17/10/25 5:13.59 ClubChampsLD (ST)</t>
        </r>
      </text>
    </comment>
    <comment ref="I6" authorId="0" shapeId="0" xr:uid="{EBDA9590-DA77-439A-A68D-7A60B295DE3C}">
      <text>
        <r>
          <rPr>
            <sz val="9"/>
            <color indexed="81"/>
            <rFont val="Tahoma"/>
            <family val="2"/>
          </rPr>
          <t>17/10/25 10:39.27 ClubChamps</t>
        </r>
      </text>
    </comment>
    <comment ref="L6" authorId="0" shapeId="0" xr:uid="{78D8C0B4-1338-40E8-B841-FBB1CBEFA0A3}">
      <text>
        <r>
          <rPr>
            <sz val="8"/>
            <color indexed="81"/>
            <rFont val="Tahoma"/>
            <family val="2"/>
          </rPr>
          <t>15/11/25 0:26.44 ClubChamps</t>
        </r>
      </text>
    </comment>
    <comment ref="M6" authorId="0" shapeId="0" xr:uid="{C9088470-2AAC-4ECB-B2FF-F419C09C2F69}">
      <text>
        <r>
          <rPr>
            <sz val="8"/>
            <color indexed="81"/>
            <rFont val="Tahoma"/>
            <family val="2"/>
          </rPr>
          <t>25/04/25 1:13.15 ColourGala
31/05/25 1:04.19 WestSuff
07/03/26 1:01.31 JFLMildnhll
16/04/26 0:56.67 ElyMiniMeet
16/05/26 0:56.40 JFLHunting
06/06/26 0:56.24 JFLKingsLynn
04/07/26 0:54.41 JFLWhttlsey</t>
        </r>
      </text>
    </comment>
    <comment ref="N6" authorId="0" shapeId="0" xr:uid="{9E925DE7-52A4-4E44-A341-CBE64C509640}">
      <text>
        <r>
          <rPr>
            <sz val="8"/>
            <color indexed="81"/>
            <rFont val="Tahoma"/>
            <family val="2"/>
          </rPr>
          <t>15/03/26 2:02.33 NewmrktOpen</t>
        </r>
      </text>
    </comment>
    <comment ref="O6" authorId="0" shapeId="0" xr:uid="{FE2B9F54-81A6-49E5-8667-FDC0360B9B40}">
      <text>
        <r>
          <rPr>
            <sz val="8"/>
            <color indexed="81"/>
            <rFont val="Tahoma"/>
            <family val="2"/>
          </rPr>
          <t>15/03/26 4:22.96 NewmrktOpen</t>
        </r>
      </text>
    </comment>
    <comment ref="Q6" authorId="0" shapeId="0" xr:uid="{FF919620-2D1A-4A17-9341-928C5F8DC492}">
      <text>
        <r>
          <rPr>
            <sz val="8"/>
            <color indexed="81"/>
            <rFont val="Tahoma"/>
            <family val="2"/>
          </rPr>
          <t>12/07/25 1:38.39 DaveRobinson
15/11/25 1:26.69 ClubChamps
16/04/26 1:25.84 ElyMiniMeet
16/05/26 1:20.41 JFLHunting</t>
        </r>
      </text>
    </comment>
    <comment ref="T6" authorId="0" shapeId="0" xr:uid="{A7EA0AA9-C8E4-48ED-AB8E-E89B6505BB99}">
      <text>
        <r>
          <rPr>
            <sz val="8"/>
            <color indexed="81"/>
            <rFont val="Tahoma"/>
            <family val="2"/>
          </rPr>
          <t>15/11/25 0:38.45 ClubChamps
07/03/26 0:34.16 JFLMildnhll
06/06/26 0:31.53 JFLKingsLynn
04/07/26 0:31.14 JFLWhttlsey</t>
        </r>
      </text>
    </comment>
    <comment ref="X6" authorId="0" shapeId="0" xr:uid="{297EFF0A-61F2-4893-86A7-D6DFE5DECAA0}">
      <text>
        <r>
          <rPr>
            <sz val="8"/>
            <color indexed="81"/>
            <rFont val="Tahoma"/>
            <family val="2"/>
          </rPr>
          <t>20/06/26 2:17.06 WestSuff</t>
        </r>
      </text>
    </comment>
    <comment ref="E7" authorId="0" shapeId="0" xr:uid="{07019F81-3EB3-4F71-A79E-F19011D3FF62}">
      <text>
        <r>
          <rPr>
            <sz val="8"/>
            <color indexed="81"/>
            <rFont val="Tahoma"/>
            <family val="2"/>
          </rPr>
          <t>09/11/24 0:29.38 ClubChamps
08/11/25 0:22.07 ClubChamps</t>
        </r>
      </text>
    </comment>
    <comment ref="F7" authorId="0" shapeId="0" xr:uid="{BAAB949E-286B-4F5F-9EAC-38F900CF8926}">
      <text>
        <r>
          <rPr>
            <sz val="8"/>
            <color indexed="81"/>
            <rFont val="Tahoma"/>
            <family val="2"/>
          </rPr>
          <t>09/11/24 1:07.90 ClubChamps
25/04/25 1:04.97 ColourGala
12/07/25 0:55.82 DaveRobinson
08/11/25 0:50.24 ClubChamps
01/03/26 0:46.64 SuffDevelop
14/03/26 0:45.96 NewmrktOpen</t>
        </r>
      </text>
    </comment>
    <comment ref="G7" authorId="0" shapeId="0" xr:uid="{E526A02F-4F38-4844-AF20-563271BEC781}">
      <text>
        <r>
          <rPr>
            <sz val="8"/>
            <color indexed="81"/>
            <rFont val="Tahoma"/>
            <family val="2"/>
          </rPr>
          <t>22/07/25 2:18.03 TimeTrial
28/11/25 2:08.52 TimeTrial
15/03/26 1:56.96 NewmrktOpen
22/07/26 1:45.00 TimeTrial</t>
        </r>
      </text>
    </comment>
    <comment ref="L7" authorId="0" shapeId="0" xr:uid="{1685D12A-5851-442F-905A-8F89D86CC09C}">
      <text>
        <r>
          <rPr>
            <sz val="8"/>
            <color indexed="81"/>
            <rFont val="Tahoma"/>
            <family val="2"/>
          </rPr>
          <t>18/11/23 0:34.93 ClubChamps
16/11/24 0:28.46 ClubChamps
15/11/25 0:24.46 ClubChamps</t>
        </r>
      </text>
    </comment>
    <comment ref="M7" authorId="0" shapeId="0" xr:uid="{2B922505-6081-4096-A5CF-098ABC2BA593}">
      <text>
        <r>
          <rPr>
            <sz val="8"/>
            <color indexed="81"/>
            <rFont val="Tahoma"/>
            <family val="2"/>
          </rPr>
          <t>16/11/24 1:00.23 ClubChamps
15/11/25 0:56.54 ClubChamps
15/03/26 0:48.73 NewmrktOpen
16/04/26 0:47.95 ElyMiniMeet</t>
        </r>
      </text>
    </comment>
    <comment ref="N7" authorId="0" shapeId="0" xr:uid="{7B459F03-832E-40DF-B0A5-9BBC839099AF}">
      <text>
        <r>
          <rPr>
            <sz val="8"/>
            <color indexed="81"/>
            <rFont val="Tahoma"/>
            <family val="2"/>
          </rPr>
          <t>21/06/26 1:50.13 WestSuff</t>
        </r>
      </text>
    </comment>
    <comment ref="P7" authorId="0" shapeId="0" xr:uid="{4290D64D-AAFD-4814-AC8D-3C30E074E459}">
      <text>
        <r>
          <rPr>
            <sz val="8"/>
            <color indexed="81"/>
            <rFont val="Tahoma"/>
            <family val="2"/>
          </rPr>
          <t>08/11/25 0:28.87 ClubChamps</t>
        </r>
      </text>
    </comment>
    <comment ref="Q7" authorId="0" shapeId="0" xr:uid="{08609BB7-EE8A-4EC7-8A4E-A8498AF3728F}">
      <text>
        <r>
          <rPr>
            <sz val="8"/>
            <color indexed="81"/>
            <rFont val="Tahoma"/>
            <family val="2"/>
          </rPr>
          <t>03/10/25 1:05.94 ClubChampsLD (ST)
15/11/25 1:03.12 ClubChamps
01/03/26 0:57.64 SuffDevelop
07/03/26 0:53.89 JFLMildnhll
16/04/26 0:53.54 ElyMiniMeet
13/06/26 0:52.31 DaveRobinson</t>
        </r>
      </text>
    </comment>
    <comment ref="R7" authorId="0" shapeId="0" xr:uid="{FAC067C2-E1B5-4E16-9B7C-9F1EB6ADDF39}">
      <text>
        <r>
          <rPr>
            <sz val="8"/>
            <color indexed="81"/>
            <rFont val="Tahoma"/>
            <family val="2"/>
          </rPr>
          <t>03/10/25 2:20.89 ClubChampsLD (ST)
15/03/26 2:02.26 NewmrktOpen
21/06/26 1:56.91 WestSuff</t>
        </r>
      </text>
    </comment>
    <comment ref="S7" authorId="0" shapeId="0" xr:uid="{75BA591A-C50E-47A2-A8D2-0EB8EBBF2DB9}">
      <text>
        <r>
          <rPr>
            <sz val="8"/>
            <color indexed="81"/>
            <rFont val="Tahoma"/>
            <family val="2"/>
          </rPr>
          <t>03/10/25 4:51.58 ClubChamps
14/03/26 4:10.61 NewmrktOpen</t>
        </r>
      </text>
    </comment>
    <comment ref="T7" authorId="0" shapeId="0" xr:uid="{F346FEFF-515C-4CEE-BE47-115C51EA68CA}">
      <text>
        <r>
          <rPr>
            <sz val="8"/>
            <color indexed="81"/>
            <rFont val="Tahoma"/>
            <family val="2"/>
          </rPr>
          <t>16/11/24 0:33.30 ClubChamps
15/11/25 0:27.05 ClubChamps
13/06/26 0:25.20 DaveRobinson</t>
        </r>
      </text>
    </comment>
    <comment ref="U7" authorId="0" shapeId="0" xr:uid="{ABECAC19-DB07-46AD-B9DE-7CE508488566}">
      <text>
        <r>
          <rPr>
            <sz val="8"/>
            <color indexed="81"/>
            <rFont val="Tahoma"/>
            <family val="2"/>
          </rPr>
          <t>08/11/25 1:05.81 ClubChamps
07/03/26 0:57.01 JFLMildnhll
04/07/26 0:54.47 JFLWhttlsey</t>
        </r>
      </text>
    </comment>
    <comment ref="E8" authorId="0" shapeId="0" xr:uid="{D015E9AE-E87F-4CC0-BCF0-83D52F7F6F1E}">
      <text>
        <r>
          <rPr>
            <sz val="8"/>
            <color indexed="81"/>
            <rFont val="Tahoma"/>
            <family val="2"/>
          </rPr>
          <t>09/11/24 0:34.79 ClubChamps
17/11/24 0:30.79 ClubChamps</t>
        </r>
      </text>
    </comment>
    <comment ref="F8" authorId="0" shapeId="0" xr:uid="{0039EAD5-9AAF-4674-888B-0C486663C1EF}">
      <text>
        <r>
          <rPr>
            <sz val="8"/>
            <color indexed="81"/>
            <rFont val="Tahoma"/>
            <family val="2"/>
          </rPr>
          <t>13/09/25 1:03.41 JFLHunting</t>
        </r>
      </text>
    </comment>
    <comment ref="L8" authorId="0" shapeId="0" xr:uid="{813D9D84-518C-44C5-AAE6-73341734C829}">
      <text>
        <r>
          <rPr>
            <sz val="8"/>
            <color indexed="81"/>
            <rFont val="Tahoma"/>
            <family val="2"/>
          </rPr>
          <t>16/11/24 0:36.97 ClubChamps</t>
        </r>
      </text>
    </comment>
    <comment ref="E9" authorId="0" shapeId="0" xr:uid="{D00BDC1C-87B6-41B6-A3D3-185B7BACED6E}">
      <text>
        <r>
          <rPr>
            <sz val="8"/>
            <color indexed="81"/>
            <rFont val="Tahoma"/>
            <family val="2"/>
          </rPr>
          <t>09/11/24 0:44.94 ClubChamps
17/11/24 0:35.41 ClubChamps
08/11/25 0:28.68 ClubChamps</t>
        </r>
      </text>
    </comment>
    <comment ref="F9" authorId="0" shapeId="0" xr:uid="{DB579320-A40D-4B6F-84EC-0E625E495195}">
      <text>
        <r>
          <rPr>
            <sz val="8"/>
            <color indexed="81"/>
            <rFont val="Tahoma"/>
            <family val="2"/>
          </rPr>
          <t>07/03/26 0:59.67 JFLMildnhll
16/05/26 0:54.66 JFLHunting</t>
        </r>
      </text>
    </comment>
    <comment ref="L9" authorId="0" shapeId="0" xr:uid="{33CBEB51-9B52-4D44-AE95-21CB5B250156}">
      <text>
        <r>
          <rPr>
            <sz val="8"/>
            <color indexed="81"/>
            <rFont val="Tahoma"/>
            <family val="2"/>
          </rPr>
          <t>16/11/24 0:48.93 ClubChamps
15/11/25 0:34.60 ClubChamps</t>
        </r>
      </text>
    </comment>
    <comment ref="P9" authorId="0" shapeId="0" xr:uid="{F374378F-F851-402F-B307-E1EB744E8BB9}">
      <text>
        <r>
          <rPr>
            <sz val="8"/>
            <color indexed="81"/>
            <rFont val="Tahoma"/>
            <family val="2"/>
          </rPr>
          <t>08/11/25 0:35.93 ClubChamps</t>
        </r>
      </text>
    </comment>
    <comment ref="Q9" authorId="0" shapeId="0" xr:uid="{E7680F26-90B8-4FAF-85E5-32E3A1D65721}">
      <text>
        <r>
          <rPr>
            <sz val="8"/>
            <color indexed="81"/>
            <rFont val="Tahoma"/>
            <family val="2"/>
          </rPr>
          <t>07/03/26 1:09.04 JFLMildnhll
16/05/26 1:07.71 JFLHunting
06/06/26 1:05.67 JFLKingsLynn</t>
        </r>
      </text>
    </comment>
    <comment ref="E10" authorId="0" shapeId="0" xr:uid="{4A5CCBB8-0989-4D5E-9A41-735828A74CF2}">
      <text>
        <r>
          <rPr>
            <sz val="8"/>
            <color indexed="81"/>
            <rFont val="Tahoma"/>
            <family val="2"/>
          </rPr>
          <t>17/11/24 0:29.23 ClubChamps</t>
        </r>
      </text>
    </comment>
    <comment ref="F10" authorId="0" shapeId="0" xr:uid="{E40E3DF2-68C0-45C5-96DF-91CD625E7BD2}">
      <text>
        <r>
          <rPr>
            <sz val="8"/>
            <color indexed="81"/>
            <rFont val="Tahoma"/>
            <family val="2"/>
          </rPr>
          <t>25/04/25 0:59.00 ColourGala
16/06/26 0:51.26 TimeTrial</t>
        </r>
      </text>
    </comment>
    <comment ref="L10" authorId="0" shapeId="0" xr:uid="{A4FDF4BA-43C5-47FE-9354-E510830DA9F5}">
      <text>
        <r>
          <rPr>
            <sz val="8"/>
            <color indexed="81"/>
            <rFont val="Tahoma"/>
            <family val="2"/>
          </rPr>
          <t>16/11/24 0:32.92 ClubChamps</t>
        </r>
      </text>
    </comment>
    <comment ref="M10" authorId="0" shapeId="0" xr:uid="{74CBF3E0-B61A-4CB1-975F-30BECD924658}">
      <text>
        <r>
          <rPr>
            <sz val="8"/>
            <color indexed="81"/>
            <rFont val="Tahoma"/>
            <family val="2"/>
          </rPr>
          <t>25/04/25 1:02.19 ColourGala
16/06/26 0:53.91 TimeTrial</t>
        </r>
      </text>
    </comment>
    <comment ref="Q10" authorId="0" shapeId="0" xr:uid="{1B437041-6E0A-40A7-A74C-D2AC76F13447}">
      <text>
        <r>
          <rPr>
            <sz val="8"/>
            <color indexed="81"/>
            <rFont val="Tahoma"/>
            <family val="2"/>
          </rPr>
          <t>16/06/26 1:15.00 TimeTrial</t>
        </r>
      </text>
    </comment>
    <comment ref="T10" authorId="0" shapeId="0" xr:uid="{C806F253-82CF-437A-AE81-22F3A0847FB4}">
      <text>
        <r>
          <rPr>
            <sz val="8"/>
            <color indexed="81"/>
            <rFont val="Tahoma"/>
            <family val="2"/>
          </rPr>
          <t>16/11/24 0:33.58 ClubChamps</t>
        </r>
      </text>
    </comment>
    <comment ref="U10" authorId="0" shapeId="0" xr:uid="{6AFAE8DB-1880-4FE6-81B1-C91979E14520}">
      <text>
        <r>
          <rPr>
            <sz val="8"/>
            <color indexed="81"/>
            <rFont val="Tahoma"/>
            <family val="2"/>
          </rPr>
          <t>16/06/26 1:17.00 TimeTrial</t>
        </r>
      </text>
    </comment>
    <comment ref="F11" authorId="0" shapeId="0" xr:uid="{A954E396-99DE-4A5B-939F-67BB770A098E}">
      <text>
        <r>
          <rPr>
            <sz val="8"/>
            <color indexed="81"/>
            <rFont val="Tahoma"/>
            <family val="2"/>
          </rPr>
          <t>08/11/25 1:08.12 ClubChamps</t>
        </r>
      </text>
    </comment>
    <comment ref="F12" authorId="0" shapeId="0" xr:uid="{5F9F8FE7-1306-4013-9AB0-0177B51050CD}">
      <text>
        <r>
          <rPr>
            <sz val="8"/>
            <color indexed="81"/>
            <rFont val="Tahoma"/>
            <family val="2"/>
          </rPr>
          <t>16/06/26 0:47.26 TimeTrial
21/06/26 0:40.52 WestSuff
04/07/26 0:38.23 JFLWhttlsey</t>
        </r>
      </text>
    </comment>
    <comment ref="M12" authorId="0" shapeId="0" xr:uid="{A134D1AF-D394-46ED-8CD1-CE85910609CD}">
      <text>
        <r>
          <rPr>
            <sz val="8"/>
            <color indexed="81"/>
            <rFont val="Tahoma"/>
            <family val="2"/>
          </rPr>
          <t>16/06/26 0:57.13 TimeTrial</t>
        </r>
      </text>
    </comment>
    <comment ref="Q12" authorId="0" shapeId="0" xr:uid="{A84ECACB-67DF-4E12-85D2-662AE67C5BB0}">
      <text>
        <r>
          <rPr>
            <sz val="8"/>
            <color indexed="81"/>
            <rFont val="Tahoma"/>
            <family val="2"/>
          </rPr>
          <t>16/06/26 1:15.00 TimeTrial
04/07/26 1:05.76 JFLWhttlsey</t>
        </r>
      </text>
    </comment>
    <comment ref="U12" authorId="0" shapeId="0" xr:uid="{2934308B-4976-43A8-82B5-1C316B04A58D}">
      <text>
        <r>
          <rPr>
            <sz val="8"/>
            <color indexed="81"/>
            <rFont val="Tahoma"/>
            <family val="2"/>
          </rPr>
          <t>16/06/26 1:13.00 TimeTrial</t>
        </r>
      </text>
    </comment>
    <comment ref="E13" authorId="0" shapeId="0" xr:uid="{DDB45840-190F-407C-B572-235967716DDD}">
      <text>
        <r>
          <rPr>
            <sz val="8"/>
            <color indexed="81"/>
            <rFont val="Tahoma"/>
            <family val="2"/>
          </rPr>
          <t>16/11/25 0:30.67 ClubChamps</t>
        </r>
      </text>
    </comment>
    <comment ref="E14" authorId="0" shapeId="0" xr:uid="{26C89061-50E1-4EBA-8ED7-969951F789E6}">
      <text>
        <r>
          <rPr>
            <sz val="8"/>
            <color indexed="81"/>
            <rFont val="Tahoma"/>
            <family val="2"/>
          </rPr>
          <t>20/11/22 0:40.57 ClubChamps
11/11/23 0:29.70 ClubChamps
19/11/23 0:26.96 ClubChamps
09/11/24 0:23.18 ClubChamps
16/11/25 0:20.07 ClubChamps</t>
        </r>
      </text>
    </comment>
    <comment ref="F14" authorId="0" shapeId="0" xr:uid="{C1BEFF10-AF97-466C-866E-F5BFFB34DC4B}">
      <text>
        <r>
          <rPr>
            <sz val="8"/>
            <color indexed="81"/>
            <rFont val="Tahoma"/>
            <family val="2"/>
          </rPr>
          <t>09/11/24 0:57.33 ClubChamps
08/11/25 0:51.76 ClubChamps
16/04/26 0:44.27 ElyMiniMeet</t>
        </r>
      </text>
    </comment>
    <comment ref="L14" authorId="0" shapeId="0" xr:uid="{EE83D8A6-F81B-4993-BA1C-66655298CE82}">
      <text>
        <r>
          <rPr>
            <sz val="8"/>
            <color indexed="81"/>
            <rFont val="Tahoma"/>
            <family val="2"/>
          </rPr>
          <t>18/11/23 0:34.51 ClubChamps
16/11/24 0:26.75 ClubChamps</t>
        </r>
      </text>
    </comment>
    <comment ref="M14" authorId="0" shapeId="0" xr:uid="{208F487E-754F-428C-99C8-6F6F80116C66}">
      <text>
        <r>
          <rPr>
            <sz val="8"/>
            <color indexed="81"/>
            <rFont val="Tahoma"/>
            <family val="2"/>
          </rPr>
          <t>16/11/24 0:59.47 ClubChamps
16/04/26 0:49.34 ElyMiniMeet</t>
        </r>
      </text>
    </comment>
    <comment ref="Q14" authorId="0" shapeId="0" xr:uid="{1F4DAAE0-8CBA-4D30-A0D0-1E0BED60231A}">
      <text>
        <r>
          <rPr>
            <sz val="9"/>
            <color indexed="81"/>
            <rFont val="Tahoma"/>
            <family val="2"/>
          </rPr>
          <t>25/04/25 1:32.19 ColourGala</t>
        </r>
      </text>
    </comment>
    <comment ref="T14" authorId="0" shapeId="0" xr:uid="{7CD97EDB-876D-46B5-AC00-519ACE2AE11E}">
      <text>
        <r>
          <rPr>
            <sz val="8"/>
            <color indexed="81"/>
            <rFont val="Tahoma"/>
            <family val="2"/>
          </rPr>
          <t>16/11/24 0:35.03 ClubChamps
25/04/25 0:29.98 ColourGala</t>
        </r>
      </text>
    </comment>
    <comment ref="F15" authorId="0" shapeId="0" xr:uid="{EBA3E9E2-534B-436C-B9EF-07D218C7D426}">
      <text>
        <r>
          <rPr>
            <sz val="8"/>
            <color indexed="81"/>
            <rFont val="Tahoma"/>
            <family val="2"/>
          </rPr>
          <t>08/11/25 0:42.44 ClubChamps</t>
        </r>
      </text>
    </comment>
    <comment ref="G15" authorId="0" shapeId="0" xr:uid="{0722B6DF-BA15-4532-9F91-457BBC53F808}">
      <text>
        <r>
          <rPr>
            <sz val="8"/>
            <color indexed="81"/>
            <rFont val="Tahoma"/>
            <family val="2"/>
          </rPr>
          <t>10/10/25 1:45.80 ClubChampsLD (ST)
15/11/25 1:36.08 ClubChamps</t>
        </r>
      </text>
    </comment>
    <comment ref="H15" authorId="0" shapeId="0" xr:uid="{F6B605E8-0A89-44F3-8D7F-621E179B55E6}">
      <text>
        <r>
          <rPr>
            <sz val="8"/>
            <color indexed="81"/>
            <rFont val="Tahoma"/>
            <family val="2"/>
          </rPr>
          <t>10/10/25 3:43.71 ClubChamps</t>
        </r>
      </text>
    </comment>
    <comment ref="M15" authorId="0" shapeId="0" xr:uid="{CB2D4423-E648-4A4B-A352-48399C1F2D17}">
      <text>
        <r>
          <rPr>
            <sz val="8"/>
            <color indexed="81"/>
            <rFont val="Tahoma"/>
            <family val="2"/>
          </rPr>
          <t>15/11/25 0:51.42 ClubChamps</t>
        </r>
      </text>
    </comment>
    <comment ref="N15" authorId="0" shapeId="0" xr:uid="{D93B680D-EA52-4E23-8DAF-6B677BA0B699}">
      <text>
        <r>
          <rPr>
            <sz val="8"/>
            <color indexed="81"/>
            <rFont val="Tahoma"/>
            <family val="2"/>
          </rPr>
          <t>08/11/25 2:10.01 ClubChamps</t>
        </r>
      </text>
    </comment>
    <comment ref="Q15" authorId="0" shapeId="0" xr:uid="{F2BDCADE-7E2E-4D43-A086-177B34B16B50}">
      <text>
        <r>
          <rPr>
            <sz val="8"/>
            <color indexed="81"/>
            <rFont val="Tahoma"/>
            <family val="2"/>
          </rPr>
          <t>15/11/25 1:08.42 ClubChamps</t>
        </r>
      </text>
    </comment>
    <comment ref="R15" authorId="0" shapeId="0" xr:uid="{8B0045C0-1D7B-498A-894D-DC66587C3105}">
      <text>
        <r>
          <rPr>
            <sz val="8"/>
            <color indexed="81"/>
            <rFont val="Tahoma"/>
            <family val="2"/>
          </rPr>
          <t>08/11/25 2:26.37 ClubChamps</t>
        </r>
      </text>
    </comment>
    <comment ref="U15" authorId="0" shapeId="0" xr:uid="{39FE9CEE-4367-4626-A197-BA1EC854DAD9}">
      <text>
        <r>
          <rPr>
            <sz val="8"/>
            <color indexed="81"/>
            <rFont val="Tahoma"/>
            <family val="2"/>
          </rPr>
          <t>08/11/25 0:58.01 ClubChamps</t>
        </r>
      </text>
    </comment>
    <comment ref="F16" authorId="0" shapeId="0" xr:uid="{469B61D4-FE3B-44B0-8CC2-BCA842CCE92B}">
      <text>
        <r>
          <rPr>
            <sz val="8"/>
            <color indexed="81"/>
            <rFont val="Tahoma"/>
            <family val="2"/>
          </rPr>
          <t>25/04/25 1:04.60 ColourGala
31/05/25 1:02.79 WestSuff
07/06/25 1:00.07 JFLWisbech
10/10/25 0:58.62 ClubChampsLD (ST)
08/11/25 0:55.92 ClubChamps
16/04/26 0:49.06 ElyMiniMeet
06/06/26 0:48.69 JFLKingsLynn</t>
        </r>
      </text>
    </comment>
    <comment ref="G16" authorId="0" shapeId="0" xr:uid="{DF23D9BE-A7E1-4AFC-8905-B3A071399A65}">
      <text>
        <r>
          <rPr>
            <sz val="8"/>
            <color indexed="81"/>
            <rFont val="Tahoma"/>
            <family val="2"/>
          </rPr>
          <t>10/10/25 2:05.72 ClubChampsLD (ST)
15/11/25 1:58.09 ClubChamps
15/03/26 1:44.18 NewmrktOpen</t>
        </r>
      </text>
    </comment>
    <comment ref="H16" authorId="0" shapeId="0" xr:uid="{46855451-1BFF-4E14-880F-0ED0D1DF7897}">
      <text>
        <r>
          <rPr>
            <sz val="8"/>
            <color indexed="81"/>
            <rFont val="Tahoma"/>
            <family val="2"/>
          </rPr>
          <t>10/10/25 4:32.50 ClubChamps
20/06/26 3:57.55 WestSuff</t>
        </r>
      </text>
    </comment>
    <comment ref="M16" authorId="0" shapeId="0" xr:uid="{1DADF956-A926-461D-B396-6371D8ADC229}">
      <text>
        <r>
          <rPr>
            <sz val="8"/>
            <color indexed="81"/>
            <rFont val="Tahoma"/>
            <family val="2"/>
          </rPr>
          <t>25/04/25 1:04.38 ColourGala
31/05/25 1:03.85 WestSuff
15/11/25 0:57.15 ClubChamps
16/04/26 0:51.13 ElyMiniMeet
20/06/26 0:50.29 WestSuff</t>
        </r>
      </text>
    </comment>
    <comment ref="O16" authorId="0" shapeId="0" xr:uid="{6053065C-B06D-4320-BBB8-2F15D73D97C0}">
      <text>
        <r>
          <rPr>
            <sz val="8"/>
            <color indexed="81"/>
            <rFont val="Tahoma"/>
            <family val="2"/>
          </rPr>
          <t>20/06/26 3:58.48 WestSuff</t>
        </r>
      </text>
    </comment>
    <comment ref="Q16" authorId="0" shapeId="0" xr:uid="{E7A243DF-4449-43CC-AD2F-73AE98F95FF8}">
      <text>
        <r>
          <rPr>
            <sz val="8"/>
            <color indexed="81"/>
            <rFont val="Tahoma"/>
            <family val="2"/>
          </rPr>
          <t>15/11/25 1:22.87 ClubChamps
16/04/26 1:07.21 ElyMiniMeet
06/06/26 1:03.67 JFLKingsLynn</t>
        </r>
      </text>
    </comment>
    <comment ref="R16" authorId="0" shapeId="0" xr:uid="{7E7A8EEA-3FF3-42A5-9F03-BCD2E04B8CBD}">
      <text>
        <r>
          <rPr>
            <sz val="8"/>
            <color indexed="81"/>
            <rFont val="Tahoma"/>
            <family val="2"/>
          </rPr>
          <t>08/11/25 2:57.42 ClubChamps</t>
        </r>
      </text>
    </comment>
    <comment ref="U16" authorId="0" shapeId="0" xr:uid="{6E8AA420-75CF-4D8A-B24E-538624F28DE3}">
      <text>
        <r>
          <rPr>
            <sz val="8"/>
            <color indexed="81"/>
            <rFont val="Tahoma"/>
            <family val="2"/>
          </rPr>
          <t>16/04/26 1:13.19 ElyMiniMeet</t>
        </r>
      </text>
    </comment>
    <comment ref="X16" authorId="0" shapeId="0" xr:uid="{8085AF52-8639-4BD5-ADBA-520E0FBB51D4}">
      <text>
        <r>
          <rPr>
            <sz val="8"/>
            <color indexed="81"/>
            <rFont val="Tahoma"/>
            <family val="2"/>
          </rPr>
          <t>16/04/26 2:06.35 ElyMiniMeet</t>
        </r>
      </text>
    </comment>
    <comment ref="M17" authorId="0" shapeId="0" xr:uid="{A088FC9B-1682-4C65-ACF9-8D5F4AA5A644}">
      <text>
        <r>
          <rPr>
            <sz val="8"/>
            <color indexed="81"/>
            <rFont val="Tahoma"/>
            <family val="2"/>
          </rPr>
          <t>20/06/26 1:02.35 WestSuff</t>
        </r>
      </text>
    </comment>
    <comment ref="E18" authorId="0" shapeId="0" xr:uid="{994DC3C1-7955-4204-97CE-FB9DA7C9E000}">
      <text>
        <r>
          <rPr>
            <sz val="8"/>
            <color indexed="81"/>
            <rFont val="Tahoma"/>
            <family val="2"/>
          </rPr>
          <t>19/11/23 0:27.21 ClubChamps
09/11/24 0:22.71 ClubChamps
17/11/24 0:21.69 ClubChamps</t>
        </r>
      </text>
    </comment>
    <comment ref="F18" authorId="0" shapeId="0" xr:uid="{2A18AA5D-68D4-49F4-AB15-B0E6D4414A54}">
      <text>
        <r>
          <rPr>
            <sz val="8"/>
            <color indexed="81"/>
            <rFont val="Tahoma"/>
            <family val="2"/>
          </rPr>
          <t>08/09/24 0:51.55 Nifty50s
09/11/24 0:50.94 ClubChamps
02/03/25 0:49.89 NewmrktOpen
25/04/25 0:48.03 ColourGala
12/07/25 0:45.05 DaveRobinson
08/11/25 0:42.83 ClubChamps
31/01/26 0:42.29 SuffCounty
21/06/26 0:41.45 WestSuff</t>
        </r>
      </text>
    </comment>
    <comment ref="G18" authorId="0" shapeId="0" xr:uid="{4F7F3F6E-3BBF-4FB6-BC39-5A5065AC9C30}">
      <text>
        <r>
          <rPr>
            <sz val="8"/>
            <color indexed="81"/>
            <rFont val="Tahoma"/>
            <family val="2"/>
          </rPr>
          <t>02/03/25 1:59.31 NewmrktOpen
15/11/25 1:40.82 ClubChamps
15/03/26 1:31.69 NewmrktOpen
20/06/26 1:30.58 WestSuff</t>
        </r>
      </text>
    </comment>
    <comment ref="L18" authorId="0" shapeId="0" xr:uid="{8A7C9ADC-86C2-4CA5-AF63-463AA5873944}">
      <text>
        <r>
          <rPr>
            <sz val="8"/>
            <color indexed="81"/>
            <rFont val="Tahoma"/>
            <family val="2"/>
          </rPr>
          <t>16/11/24 0:26.62 ClubChamps</t>
        </r>
      </text>
    </comment>
    <comment ref="M18" authorId="0" shapeId="0" xr:uid="{CD34926D-D5F5-47D6-AB37-7ABCB47D04B2}">
      <text>
        <r>
          <rPr>
            <sz val="8"/>
            <color indexed="81"/>
            <rFont val="Tahoma"/>
            <family val="2"/>
          </rPr>
          <t>08/09/24 1:00.25 Nifty50s
25/04/25 0:57.84 ColourGala
15/11/25 0:50.38 ClubChamps
16/04/26 0:48.59 ElyMiniMeet</t>
        </r>
      </text>
    </comment>
    <comment ref="N18" authorId="0" shapeId="0" xr:uid="{8E1F1CFF-04E3-4E3C-B479-CFE1E55DB1AE}">
      <text>
        <r>
          <rPr>
            <sz val="8"/>
            <color indexed="81"/>
            <rFont val="Tahoma"/>
            <family val="2"/>
          </rPr>
          <t>08/11/25 2:01.98 ClubChamps
21/06/26 1:46.89 WestSuff</t>
        </r>
      </text>
    </comment>
    <comment ref="P18" authorId="0" shapeId="0" xr:uid="{C9B0AD52-8D53-4B75-82B0-C0CF3A9A5275}">
      <text>
        <r>
          <rPr>
            <sz val="8"/>
            <color indexed="81"/>
            <rFont val="Tahoma"/>
            <family val="2"/>
          </rPr>
          <t>09/11/24 0:31.64 ClubChamps</t>
        </r>
      </text>
    </comment>
    <comment ref="Q18" authorId="0" shapeId="0" xr:uid="{50B399A4-7D7A-48A7-B91B-EC26D39610F3}">
      <text>
        <r>
          <rPr>
            <sz val="8"/>
            <color indexed="81"/>
            <rFont val="Tahoma"/>
            <family val="2"/>
          </rPr>
          <t>25/04/25 1:04.53 ColourGala
16/04/26 1:00.02 ElyMiniMeet
20/06/26 0:58.73 WestSuff</t>
        </r>
      </text>
    </comment>
    <comment ref="R18" authorId="0" shapeId="0" xr:uid="{B91BAD9F-628C-4CF0-A271-257E2A61FD5B}">
      <text>
        <r>
          <rPr>
            <sz val="8"/>
            <color indexed="81"/>
            <rFont val="Tahoma"/>
            <family val="2"/>
          </rPr>
          <t>08/11/25 2:44.35 ClubChamps
21/06/26 2:04.09 WestSuff</t>
        </r>
      </text>
    </comment>
    <comment ref="T18" authorId="0" shapeId="0" xr:uid="{C6A092E2-6C85-435E-B1A2-021284C4F2CB}">
      <text>
        <r>
          <rPr>
            <sz val="9"/>
            <color indexed="81"/>
            <rFont val="Tahoma"/>
            <family val="2"/>
          </rPr>
          <t>25/04/25 0:31.72 ColourGala</t>
        </r>
      </text>
    </comment>
    <comment ref="U18" authorId="0" shapeId="0" xr:uid="{2575A056-241E-41EE-B949-9CEAD7C13CA0}">
      <text>
        <r>
          <rPr>
            <sz val="8"/>
            <color indexed="81"/>
            <rFont val="Tahoma"/>
            <family val="2"/>
          </rPr>
          <t>16/04/26 1:03.54 ElyMiniMeet
06/06/26 0:51.63 JFLKingsLynn</t>
        </r>
      </text>
    </comment>
    <comment ref="X18" authorId="0" shapeId="0" xr:uid="{CE43713E-5DE3-4F76-9E9F-B79E165AF2FE}">
      <text>
        <r>
          <rPr>
            <sz val="8"/>
            <color indexed="81"/>
            <rFont val="Tahoma"/>
            <family val="2"/>
          </rPr>
          <t>16/04/26 1:53.78 ElyMiniMeet
20/06/26 1:47.94 WestSuff</t>
        </r>
      </text>
    </comment>
    <comment ref="F19" authorId="0" shapeId="0" xr:uid="{8E58C06C-0AC8-4835-B4FF-DB269F4820BF}">
      <text>
        <r>
          <rPr>
            <sz val="8"/>
            <color indexed="81"/>
            <rFont val="Tahoma"/>
            <family val="2"/>
          </rPr>
          <t>25/04/25 0:47.59 ColourGala
17/05/25 0:42.75 JFLWisbech
08/11/25 0:42.38 ClubChamps
31/01/26 0:38.68 SuffCounty
07/03/26 0:37.82 JFLMildnhll
13/06/26 0:36.80 DaveRobinson</t>
        </r>
      </text>
    </comment>
    <comment ref="G19" authorId="0" shapeId="0" xr:uid="{040BF6D0-306E-4663-B5C8-1210F0CAA7E6}">
      <text>
        <r>
          <rPr>
            <sz val="8"/>
            <color indexed="81"/>
            <rFont val="Tahoma"/>
            <family val="2"/>
          </rPr>
          <t>07/04/25 1:56.39 TimeTrial
22/07/25 1:48.33 TimeTrial
28/11/25 1:38.33 TimeTrial
18/05/26 1:34.78 TimeTrial</t>
        </r>
      </text>
    </comment>
    <comment ref="M19" authorId="0" shapeId="0" xr:uid="{05B32ED1-5F28-4544-8BD3-318189F27455}">
      <text>
        <r>
          <rPr>
            <sz val="8"/>
            <color indexed="81"/>
            <rFont val="Tahoma"/>
            <family val="2"/>
          </rPr>
          <t>25/04/25 0:47.19 ColourGala
31/05/25 0:46.57 WestSuff
16/04/26 0:43.53 ElyMiniMeet
13/06/26 0:43.24 DaveRobinson</t>
        </r>
      </text>
    </comment>
    <comment ref="N19" authorId="0" shapeId="0" xr:uid="{C1DD93B4-B4EF-418E-BCBD-37D68CB53A5D}">
      <text>
        <r>
          <rPr>
            <sz val="8"/>
            <color indexed="81"/>
            <rFont val="Tahoma"/>
            <family val="2"/>
          </rPr>
          <t>08/11/25 1:48.93 ClubChamps
28/02/26 1:43.18 SuffDevelop</t>
        </r>
      </text>
    </comment>
    <comment ref="O19" authorId="0" shapeId="0" xr:uid="{5EF48253-36CF-4723-B8AB-901E78742BA9}">
      <text>
        <r>
          <rPr>
            <sz val="8"/>
            <color indexed="81"/>
            <rFont val="Tahoma"/>
            <family val="2"/>
          </rPr>
          <t>26/09/25 3:59.00 ClubChamps
01/03/26 3:39.06 SuffDevelop</t>
        </r>
      </text>
    </comment>
    <comment ref="Q19" authorId="0" shapeId="0" xr:uid="{4D7FC88B-EE2F-4E87-98FC-84195E200C68}">
      <text>
        <r>
          <rPr>
            <sz val="8"/>
            <color indexed="81"/>
            <rFont val="Tahoma"/>
            <family val="2"/>
          </rPr>
          <t>25/04/25 1:06.31 ColourGala
17/05/25 0:58.88 JFLWisbech
15/11/25 0:55.74 ClubChamps
16/05/26 0:55.73 JFLHunting</t>
        </r>
      </text>
    </comment>
    <comment ref="R19" authorId="0" shapeId="0" xr:uid="{D194D44D-3BF4-4FBA-B299-53A81D512EFD}">
      <text>
        <r>
          <rPr>
            <sz val="8"/>
            <color indexed="81"/>
            <rFont val="Tahoma"/>
            <family val="2"/>
          </rPr>
          <t>03/10/25 2:13.68 ClubChampsLD (ST)</t>
        </r>
      </text>
    </comment>
    <comment ref="S19" authorId="0" shapeId="0" xr:uid="{125B67AB-A20F-4621-80DF-3A5B72589855}">
      <text>
        <r>
          <rPr>
            <sz val="8"/>
            <color indexed="81"/>
            <rFont val="Tahoma"/>
            <family val="2"/>
          </rPr>
          <t>03/10/25 4:33.81 ClubChamps
14/03/26 4:23.30 NewmrktOpen</t>
        </r>
      </text>
    </comment>
    <comment ref="T19" authorId="0" shapeId="0" xr:uid="{E6077B0F-EE3D-493F-8BE4-1A3C81E95F0A}">
      <text>
        <r>
          <rPr>
            <sz val="9"/>
            <color indexed="81"/>
            <rFont val="Tahoma"/>
            <family val="2"/>
          </rPr>
          <t>25/04/25 0:25.03 ColourGala</t>
        </r>
      </text>
    </comment>
    <comment ref="E20" authorId="0" shapeId="0" xr:uid="{59361E2C-6DDF-4238-BB89-37E3034E4B51}">
      <text>
        <r>
          <rPr>
            <sz val="8"/>
            <color indexed="81"/>
            <rFont val="Tahoma"/>
            <family val="2"/>
          </rPr>
          <t>12/11/22 0:28.30 ClubChamps
31/03/23 0:27.39 TimeTrial
11/11/23 0:24.06 ClubChamps
09/11/24 0:18.39 ClubChamps</t>
        </r>
      </text>
    </comment>
    <comment ref="F20" authorId="0" shapeId="0" xr:uid="{A63A0C60-7C03-4EEA-A075-25A879F2ECBA}">
      <text>
        <r>
          <rPr>
            <sz val="8"/>
            <color indexed="81"/>
            <rFont val="Tahoma"/>
            <family val="2"/>
          </rPr>
          <t>12/11/22 1:07.68 ClubChamps
19/05/23 1:00.45 ColourGala
27/05/23 0:54.70 NewmrktGala
17/06/23 0:53.69 DaveRobinson
11/11/23 0:50.41 ClubChamps
08/06/24 0:46.92 JFLWisbech
15/06/24 0:42.31 DaveRobinson
06/07/24 0:41.72 JFLThetford
07/09/24 0:40.92 SFLNewmrkt
08/09/24 0:40.60 Nifty50s
09/11/24 0:37.69 ClubChamps
01/02/25 0:35.96 SuffCounty
05/07/25 0:34.59 JFLEly</t>
        </r>
      </text>
    </comment>
    <comment ref="G20" authorId="0" shapeId="0" xr:uid="{9A939D72-9700-4C2A-B75C-1951B99DB702}">
      <text>
        <r>
          <rPr>
            <sz val="8"/>
            <color indexed="81"/>
            <rFont val="Tahoma"/>
            <family val="2"/>
          </rPr>
          <t>04/10/24 1:35.80 ClubChampsLD (ST)
01/12/24 1:21.79 NewmrktOpen
18/01/25 1:19.84 SuffCounty
01/02/26 1:17.08 SuffCounty</t>
        </r>
      </text>
    </comment>
    <comment ref="H20" authorId="0" shapeId="0" xr:uid="{4286F126-C4E6-491C-8423-AFA0FA83A545}">
      <text>
        <r>
          <rPr>
            <sz val="8"/>
            <color indexed="81"/>
            <rFont val="Tahoma"/>
            <family val="2"/>
          </rPr>
          <t>20/10/23 5:35.28 TimeTrial
04/10/24 3:23.55 ClubChamps
01/03/25 3:01.47 NewmrktOpen
10/10/25 2:55.69 ClubChamps
25/01/26 2:46.99 SuffCounty</t>
        </r>
      </text>
    </comment>
    <comment ref="I20" authorId="0" shapeId="0" xr:uid="{8D1260FD-47B8-456B-99B2-B8F9F6D2C91A}">
      <text>
        <r>
          <rPr>
            <sz val="8"/>
            <color indexed="81"/>
            <rFont val="Tahoma"/>
            <family val="2"/>
          </rPr>
          <t>20/10/23 11:30.00 TimeTrial
11/10/24 7:11.26 ClubChamps
09/02/25 6:21.30 SuffCounty
17/10/25 6:13.20 ClubChamps
08/02/26 5:55.98 SuffCounty</t>
        </r>
      </text>
    </comment>
    <comment ref="J20" authorId="0" shapeId="0" xr:uid="{74D6A37E-0469-4F32-93FB-BB556E0CA2A4}">
      <text>
        <r>
          <rPr>
            <sz val="8"/>
            <color indexed="81"/>
            <rFont val="Tahoma"/>
            <family val="2"/>
          </rPr>
          <t>13/10/24 15:13.02 ClubChamps
12/10/25 13:21.99 ClubChampsLD (ST)
19/10/25 12:52.17 ClubChamps</t>
        </r>
      </text>
    </comment>
    <comment ref="K20" authorId="0" shapeId="0" xr:uid="{54F5671F-3B5D-40E9-8244-B79A145FA25F}">
      <text>
        <r>
          <rPr>
            <sz val="8"/>
            <color indexed="81"/>
            <rFont val="Tahoma"/>
            <family val="2"/>
          </rPr>
          <t>12/10/25 25:21.84 ClubChamps</t>
        </r>
      </text>
    </comment>
    <comment ref="L20" authorId="0" shapeId="0" xr:uid="{BBCDD525-7A0F-45C1-B516-BF6BA3FFD9F9}">
      <text>
        <r>
          <rPr>
            <sz val="8"/>
            <color indexed="81"/>
            <rFont val="Tahoma"/>
            <family val="2"/>
          </rPr>
          <t>19/11/22 0:28.47 ClubChamps
18/11/23 0:27.87 ClubChamps
16/11/24 0:21.69 ClubChamps</t>
        </r>
      </text>
    </comment>
    <comment ref="M20" authorId="0" shapeId="0" xr:uid="{CE81FDF1-98F5-4873-BA96-F4B7D9BFE66F}">
      <text>
        <r>
          <rPr>
            <sz val="8"/>
            <color indexed="81"/>
            <rFont val="Tahoma"/>
            <family val="2"/>
          </rPr>
          <t>19/11/22 1:13.65 ClubChamps
19/05/23 1:04.25 ColourGala
18/11/23 1:00.94 ClubChamps
22/06/24 0:51.85 WestSuff
16/11/24 0:46.03 ClubChamps
02/02/25 0:45.24 SuffCounty
17/05/25 0:43.44 JFLWisbech
16/04/26 0:42.39 ElyMiniMeet</t>
        </r>
      </text>
    </comment>
    <comment ref="N20" authorId="0" shapeId="0" xr:uid="{6C33FCEF-96D8-47DF-9361-CA730884F6F1}">
      <text>
        <r>
          <rPr>
            <sz val="8"/>
            <color indexed="81"/>
            <rFont val="Tahoma"/>
            <family val="2"/>
          </rPr>
          <t>02/03/25 1:44.79 NewmrktOpen
08/11/25 1:37.08 ClubChamps</t>
        </r>
      </text>
    </comment>
    <comment ref="O20" authorId="0" shapeId="0" xr:uid="{A4CF1037-34D6-4218-BAFA-47A34CD6E790}">
      <text>
        <r>
          <rPr>
            <sz val="9"/>
            <color indexed="81"/>
            <rFont val="Tahoma"/>
            <family val="2"/>
          </rPr>
          <t>20/09/24 3:48.63 ClubChamps</t>
        </r>
      </text>
    </comment>
    <comment ref="P20" authorId="0" shapeId="0" xr:uid="{0572F037-1E53-4A07-850A-0D1789A4AC7B}">
      <text>
        <r>
          <rPr>
            <sz val="8"/>
            <color indexed="81"/>
            <rFont val="Tahoma"/>
            <family val="2"/>
          </rPr>
          <t>31/03/23 0:44.25 TimeTrial
11/11/23 0:38.11 ClubChamps
09/11/24 0:28.84 ClubChamps</t>
        </r>
      </text>
    </comment>
    <comment ref="Q20" authorId="0" shapeId="0" xr:uid="{4171A827-F442-40A9-8CC5-A34FEB17FBF5}">
      <text>
        <r>
          <rPr>
            <sz val="8"/>
            <color indexed="81"/>
            <rFont val="Tahoma"/>
            <family val="2"/>
          </rPr>
          <t>09/03/24 1:15.98 JFLMildnhll
07/09/24 1:04.76 SFLNewmrkt
16/11/24 1:00.46 ClubChamps
08/03/25 0:54.72 JFLMildnhll</t>
        </r>
      </text>
    </comment>
    <comment ref="R20" authorId="0" shapeId="0" xr:uid="{AFFC80EF-90B7-4C13-8B1F-9B6D78733147}">
      <text>
        <r>
          <rPr>
            <sz val="8"/>
            <color indexed="81"/>
            <rFont val="Tahoma"/>
            <family val="2"/>
          </rPr>
          <t>27/09/24 2:24.10 ClubChampsLD (ST)
08/11/25 2:02.06 ClubChamps</t>
        </r>
      </text>
    </comment>
    <comment ref="S20" authorId="0" shapeId="0" xr:uid="{34211D04-A794-4FF5-A0E7-D199FD8B3093}">
      <text>
        <r>
          <rPr>
            <sz val="9"/>
            <color indexed="81"/>
            <rFont val="Tahoma"/>
            <family val="2"/>
          </rPr>
          <t>27/09/24 5:00.19 ClubChamps</t>
        </r>
      </text>
    </comment>
    <comment ref="T20" authorId="0" shapeId="0" xr:uid="{21343F4C-BFAF-4731-9275-E1AFDDF14BA0}">
      <text>
        <r>
          <rPr>
            <sz val="8"/>
            <color indexed="81"/>
            <rFont val="Tahoma"/>
            <family val="2"/>
          </rPr>
          <t>18/11/23 0:30.58 ClubChamps
09/03/24 0:25.82 JFLMildnhll
08/06/24 0:24.66 JFLWisbech
14/09/24 0:24.28 JFLMildnhll
16/11/24 0:22.81 ClubChamps</t>
        </r>
      </text>
    </comment>
    <comment ref="U20" authorId="0" shapeId="0" xr:uid="{0D62B906-88AF-4A52-A096-E68B809FBD73}">
      <text>
        <r>
          <rPr>
            <sz val="8"/>
            <color indexed="81"/>
            <rFont val="Tahoma"/>
            <family val="2"/>
          </rPr>
          <t>10/03/24 1:02.93 NewmrktOpen
22/06/24 1:00.30 WestSuff
06/07/24 0:54.50 JFLThetford
14/09/24 0:54.19 JFLMildnhll
09/11/24 0:51.81 ClubChamps
18/01/25 0:50.74 SuffCounty
01/03/25 0:46.22 NewmrktOpen
08/03/25 0:43.47 JFLMildnhll
24/01/26 0:41.97 SuffCounty</t>
        </r>
      </text>
    </comment>
    <comment ref="V20" authorId="0" shapeId="0" xr:uid="{3AFF2A86-DC53-4E4F-B1EC-4BC96E459491}">
      <text>
        <r>
          <rPr>
            <sz val="8"/>
            <color indexed="81"/>
            <rFont val="Tahoma"/>
            <family val="2"/>
          </rPr>
          <t>31/05/25 1:44.79 WestSuff</t>
        </r>
      </text>
    </comment>
    <comment ref="X20" authorId="0" shapeId="0" xr:uid="{112B6151-014E-44CC-A43A-84751AEBBEDA}">
      <text>
        <r>
          <rPr>
            <sz val="8"/>
            <color indexed="81"/>
            <rFont val="Tahoma"/>
            <family val="2"/>
          </rPr>
          <t>19/11/23 2:27.11 ClubChamps
10/03/24 2:18.12 NewmrktOpen
22/06/24 1:59.46 WestSuff
08/09/24 1:55.95 Nifty50s
17/11/24 1:44.53 ClubChamps
01/02/25 1:43.83 SuffCounty
13/09/25 1:38.80 JFLHunting
16/11/25 1:36.44 ClubChamps
07/03/26 1:35.60 JFLMildnhll</t>
        </r>
      </text>
    </comment>
    <comment ref="Y20" authorId="0" shapeId="0" xr:uid="{3F5A4D6A-69E3-4D78-90EA-D25CB19D725F}">
      <text>
        <r>
          <rPr>
            <sz val="8"/>
            <color indexed="81"/>
            <rFont val="Tahoma"/>
            <family val="2"/>
          </rPr>
          <t>17/11/24 3:48.23 ClubChamps
02/02/25 3:44.59 SuffCounty
16/11/25 3:30.15 ClubChamps
24/01/26 3:24.54 SuffCounty</t>
        </r>
      </text>
    </comment>
    <comment ref="Z20" authorId="0" shapeId="0" xr:uid="{F534EF94-C24D-4857-82FB-8B6137A72994}">
      <text>
        <r>
          <rPr>
            <sz val="8"/>
            <color indexed="81"/>
            <rFont val="Tahoma"/>
            <family val="2"/>
          </rPr>
          <t>21/09/25 8:02.30 ClubChamps</t>
        </r>
      </text>
    </comment>
    <comment ref="E21" authorId="0" shapeId="0" xr:uid="{8693B3E1-A291-45B6-8B78-2A9D6625EE00}">
      <text>
        <r>
          <rPr>
            <sz val="8"/>
            <color indexed="81"/>
            <rFont val="Tahoma"/>
            <family val="2"/>
          </rPr>
          <t>31/03/23 0:40.61 TimeTrial
17/11/24 0:19.98 ClubChamps</t>
        </r>
      </text>
    </comment>
    <comment ref="F21" authorId="0" shapeId="0" xr:uid="{95F48D39-E2D1-4763-AC01-92D8EDBD149D}">
      <text>
        <r>
          <rPr>
            <sz val="8"/>
            <color indexed="81"/>
            <rFont val="Tahoma"/>
            <family val="2"/>
          </rPr>
          <t>19/05/23 1:12.05 ColourGala
09/03/24 0:48.08 JFLMildnhll
18/05/24 0:46.34 JFLHunting
08/03/25 0:44.63 JFLMildnhll
05/07/25 0:44.19 JFLEly
08/11/25 0:44.00 ClubChamps</t>
        </r>
      </text>
    </comment>
    <comment ref="G21" authorId="0" shapeId="0" xr:uid="{14D7F992-6F4A-4B7C-BE42-82FE7F387612}">
      <text>
        <r>
          <rPr>
            <sz val="8"/>
            <color indexed="81"/>
            <rFont val="Tahoma"/>
            <family val="2"/>
          </rPr>
          <t>04/10/24 1:59.08 ClubChampsLD (ST)
07/04/25 1:46.56 TimeTrial
15/11/25 1:44.12 ClubChamps</t>
        </r>
      </text>
    </comment>
    <comment ref="H21" authorId="0" shapeId="0" xr:uid="{28EF9E5F-2EA2-4B23-89C2-4557D28CBC39}">
      <text>
        <r>
          <rPr>
            <sz val="8"/>
            <color indexed="81"/>
            <rFont val="Tahoma"/>
            <family val="2"/>
          </rPr>
          <t>04/10/24 4:15.55 ClubChamps
10/10/25 3:48.07 ClubChamps</t>
        </r>
      </text>
    </comment>
    <comment ref="I21" authorId="0" shapeId="0" xr:uid="{1C6C1DE6-7F80-4020-A434-E00ED6F249A9}">
      <text>
        <r>
          <rPr>
            <sz val="8"/>
            <color indexed="81"/>
            <rFont val="Tahoma"/>
            <family val="2"/>
          </rPr>
          <t>11/10/24 8:52.29 ClubChamps
12/10/25 8:21.81 ClubChampsLD (ST)
17/10/25 8:10.80 ClubChamps</t>
        </r>
      </text>
    </comment>
    <comment ref="J21" authorId="0" shapeId="0" xr:uid="{BC72C386-87C1-48DC-91A1-3248BA15D27B}">
      <text>
        <r>
          <rPr>
            <sz val="8"/>
            <color indexed="81"/>
            <rFont val="Tahoma"/>
            <family val="2"/>
          </rPr>
          <t>12/10/25 17:12.40 ClubChampsLD (ST)
19/10/25 16:33.38 ClubChamps</t>
        </r>
      </text>
    </comment>
    <comment ref="K21" authorId="0" shapeId="0" xr:uid="{DF22D0A2-BABC-41AC-8523-667596827A04}">
      <text>
        <r>
          <rPr>
            <sz val="8"/>
            <color indexed="81"/>
            <rFont val="Tahoma"/>
            <family val="2"/>
          </rPr>
          <t>12/10/25 33:09.98 ClubChamps</t>
        </r>
      </text>
    </comment>
    <comment ref="L21" authorId="0" shapeId="0" xr:uid="{B9ADDA2F-3329-4619-B401-B011E1EED181}">
      <text>
        <r>
          <rPr>
            <sz val="9"/>
            <color indexed="81"/>
            <rFont val="Tahoma"/>
            <family val="2"/>
          </rPr>
          <t>31/03/23 0:36.76 TimeTrial
18/11/23 0:27.23 ClubChamps</t>
        </r>
      </text>
    </comment>
    <comment ref="M21" authorId="0" shapeId="0" xr:uid="{150329EE-5474-490B-81F1-CCD879A5E842}">
      <text>
        <r>
          <rPr>
            <sz val="8"/>
            <color indexed="81"/>
            <rFont val="Tahoma"/>
            <family val="2"/>
          </rPr>
          <t>19/05/23 1:05.02 ColourGala
18/11/23 0:59.63 ClubChamps
09/03/24 0:57.52 JFLMildnhll
18/05/24 0:54.31 JFLHunting
08/03/25 0:52.26 JFLMildnhll</t>
        </r>
      </text>
    </comment>
    <comment ref="N21" authorId="0" shapeId="0" xr:uid="{DE30C304-57FB-4860-9C74-33744868CEEF}">
      <text>
        <r>
          <rPr>
            <sz val="8"/>
            <color indexed="81"/>
            <rFont val="Tahoma"/>
            <family val="2"/>
          </rPr>
          <t>08/11/25 1:55.94 ClubChamps</t>
        </r>
      </text>
    </comment>
    <comment ref="P21" authorId="0" shapeId="0" xr:uid="{9685B7D9-B0F9-4ABA-827C-10591A0E26AF}">
      <text>
        <r>
          <rPr>
            <sz val="9"/>
            <color indexed="81"/>
            <rFont val="Tahoma"/>
            <family val="2"/>
          </rPr>
          <t>31/03/23 1:10.24 TimeTrial</t>
        </r>
      </text>
    </comment>
    <comment ref="Q21" authorId="0" shapeId="0" xr:uid="{6B940960-8D6B-4351-BA12-B8EEB8A8A671}">
      <text>
        <r>
          <rPr>
            <sz val="8"/>
            <color indexed="81"/>
            <rFont val="Tahoma"/>
            <family val="2"/>
          </rPr>
          <t>25/04/25 1:06.54 ColourGala
15/11/25 1:04.06 ClubChamps</t>
        </r>
      </text>
    </comment>
    <comment ref="T21" authorId="0" shapeId="0" xr:uid="{2BB2362E-6AE1-4360-A02C-1F7BDD939AA7}">
      <text>
        <r>
          <rPr>
            <sz val="8"/>
            <color indexed="81"/>
            <rFont val="Tahoma"/>
            <family val="2"/>
          </rPr>
          <t>18/11/23 0:34.49 ClubChamps
18/05/24 0:27.00 JFLHunting</t>
        </r>
      </text>
    </comment>
    <comment ref="U21" authorId="0" shapeId="0" xr:uid="{B77D452D-0AB4-4D59-8F08-36EA9B01F74F}">
      <text>
        <r>
          <rPr>
            <sz val="9"/>
            <color indexed="81"/>
            <rFont val="Tahoma"/>
            <family val="2"/>
          </rPr>
          <t>25/04/25 0:50.68 ColourGala</t>
        </r>
      </text>
    </comment>
    <comment ref="V21" authorId="0" shapeId="0" xr:uid="{B7DCD9F9-B246-4E5F-B5FF-2A449F2A457A}">
      <text>
        <r>
          <rPr>
            <sz val="8"/>
            <color indexed="81"/>
            <rFont val="Tahoma"/>
            <family val="2"/>
          </rPr>
          <t>19/09/25 2:18.94 ClubChampsLD (ST)
15/11/25 2:08.39 ClubChamps</t>
        </r>
      </text>
    </comment>
    <comment ref="W21" authorId="0" shapeId="0" xr:uid="{E7B61FA0-3B09-49C0-B6C9-F7A342E06FDF}">
      <text>
        <r>
          <rPr>
            <sz val="8"/>
            <color indexed="81"/>
            <rFont val="Tahoma"/>
            <family val="2"/>
          </rPr>
          <t>19/09/25 4:53.50 ClubChamps</t>
        </r>
      </text>
    </comment>
    <comment ref="X21" authorId="0" shapeId="0" xr:uid="{32FD3592-DF57-4C73-8277-B2385D20AE3A}">
      <text>
        <r>
          <rPr>
            <sz val="8"/>
            <color indexed="81"/>
            <rFont val="Tahoma"/>
            <family val="2"/>
          </rPr>
          <t>17/11/24 2:00.47 ClubChamps</t>
        </r>
      </text>
    </comment>
    <comment ref="Z21" authorId="0" shapeId="0" xr:uid="{AF57C13F-B094-4FDF-9CEC-092F35D443BA}">
      <text>
        <r>
          <rPr>
            <sz val="8"/>
            <color indexed="81"/>
            <rFont val="Tahoma"/>
            <family val="2"/>
          </rPr>
          <t>21/09/25 9:09.55 ClubChamps</t>
        </r>
      </text>
    </comment>
    <comment ref="F22" authorId="0" shapeId="0" xr:uid="{360DB09B-20C4-48DD-88CC-B0C516E299A3}">
      <text>
        <r>
          <rPr>
            <sz val="8"/>
            <color indexed="81"/>
            <rFont val="Tahoma"/>
            <family val="2"/>
          </rPr>
          <t>25/04/25 0:55.81 ColourGala
16/04/26 0:38.78 ElyMiniMeet</t>
        </r>
      </text>
    </comment>
    <comment ref="G22" authorId="0" shapeId="0" xr:uid="{3578B11A-068F-4B84-ABCC-20BAF2E893EF}">
      <text>
        <r>
          <rPr>
            <sz val="8"/>
            <color indexed="81"/>
            <rFont val="Tahoma"/>
            <family val="2"/>
          </rPr>
          <t>28/11/25 1:49.47 TimeTrial
18/05/26 1:37.45 TimeTrial
22/07/26 1:36.67 TimeTrial</t>
        </r>
      </text>
    </comment>
    <comment ref="M22" authorId="0" shapeId="0" xr:uid="{D27502D4-C243-4BDC-AC15-41CCBE701F36}">
      <text>
        <r>
          <rPr>
            <sz val="8"/>
            <color indexed="81"/>
            <rFont val="Tahoma"/>
            <family val="2"/>
          </rPr>
          <t>25/04/25 0:59.50 ColourGala
07/03/26 0:40.19 JFLMildnhll</t>
        </r>
      </text>
    </comment>
    <comment ref="Q22" authorId="0" shapeId="0" xr:uid="{B7E56D03-3288-4A99-BED4-C296EB862B7D}">
      <text>
        <r>
          <rPr>
            <sz val="8"/>
            <color indexed="81"/>
            <rFont val="Tahoma"/>
            <family val="2"/>
          </rPr>
          <t>25/04/25 1:21.68 ColourGala
14/07/26 1:04.56 TimeTrial</t>
        </r>
      </text>
    </comment>
    <comment ref="T22" authorId="0" shapeId="0" xr:uid="{0C0993F3-30B4-4217-A8F8-747527CE5A1B}">
      <text>
        <r>
          <rPr>
            <sz val="9"/>
            <color indexed="81"/>
            <rFont val="Tahoma"/>
            <family val="2"/>
          </rPr>
          <t>25/04/25 0:29.13 ColourGala</t>
        </r>
      </text>
    </comment>
    <comment ref="U22" authorId="0" shapeId="0" xr:uid="{88A7A079-1E68-4C71-961A-ACD71101DB9A}">
      <text>
        <r>
          <rPr>
            <sz val="8"/>
            <color indexed="81"/>
            <rFont val="Tahoma"/>
            <family val="2"/>
          </rPr>
          <t>16/04/26 0:44.57 ElyMiniMeet</t>
        </r>
      </text>
    </comment>
    <comment ref="X22" authorId="0" shapeId="0" xr:uid="{A001814C-AC2B-4FDE-903B-8E50BE09969A}">
      <text>
        <r>
          <rPr>
            <sz val="8"/>
            <color indexed="81"/>
            <rFont val="Tahoma"/>
            <family val="2"/>
          </rPr>
          <t>16/04/26 1:39.48 ElyMiniMeet</t>
        </r>
      </text>
    </comment>
    <comment ref="E23" authorId="0" shapeId="0" xr:uid="{E0630A32-5792-4B4C-ACD8-EDC193030CF3}">
      <text>
        <r>
          <rPr>
            <sz val="8"/>
            <color indexed="81"/>
            <rFont val="Tahoma"/>
            <family val="2"/>
          </rPr>
          <t>11/11/23 0:37.55 ClubChamps
17/11/24 0:28.22 ClubChamps
16/11/25 0:26.10 ClubChamps</t>
        </r>
      </text>
    </comment>
    <comment ref="F23" authorId="0" shapeId="0" xr:uid="{803BDF14-BC9B-4A92-B21A-0A826149B0CD}">
      <text>
        <r>
          <rPr>
            <sz val="8"/>
            <color indexed="81"/>
            <rFont val="Tahoma"/>
            <family val="2"/>
          </rPr>
          <t>09/11/24 1:17.05 ClubChamps
25/04/25 1:12.94 ColourGala
08/11/25 1:03.19 ClubChamps
16/04/26 0:54.79 ElyMiniMeet</t>
        </r>
      </text>
    </comment>
    <comment ref="L23" authorId="0" shapeId="0" xr:uid="{5A0FD156-BA7A-4513-8A06-9B06B6322089}">
      <text>
        <r>
          <rPr>
            <sz val="9"/>
            <color indexed="81"/>
            <rFont val="Tahoma"/>
            <family val="2"/>
          </rPr>
          <t>18/11/23 0:39.56 ClubChamps</t>
        </r>
      </text>
    </comment>
    <comment ref="M23" authorId="0" shapeId="0" xr:uid="{C4DD7A5C-6378-4CD0-B10B-4FD9D7A8DD56}">
      <text>
        <r>
          <rPr>
            <sz val="8"/>
            <color indexed="81"/>
            <rFont val="Tahoma"/>
            <family val="2"/>
          </rPr>
          <t>16/11/24 1:08.48 ClubChamps</t>
        </r>
      </text>
    </comment>
    <comment ref="Q23" authorId="0" shapeId="0" xr:uid="{0AB157CD-8A6D-45DA-9AE2-B79198AFAF4F}">
      <text>
        <r>
          <rPr>
            <sz val="8"/>
            <color indexed="81"/>
            <rFont val="Tahoma"/>
            <family val="2"/>
          </rPr>
          <t>13/09/25 1:04.26 JFLHunting
15/11/25 1:01.09 ClubChamps
16/04/26 0:58.90 ElyMiniMeet</t>
        </r>
      </text>
    </comment>
    <comment ref="R23" authorId="0" shapeId="0" xr:uid="{AA73C936-22BC-426A-B806-0EE2B7A22457}">
      <text>
        <r>
          <rPr>
            <sz val="8"/>
            <color indexed="81"/>
            <rFont val="Tahoma"/>
            <family val="2"/>
          </rPr>
          <t>08/11/25 2:25.63 ClubChamps</t>
        </r>
      </text>
    </comment>
    <comment ref="E24" authorId="0" shapeId="0" xr:uid="{B8C7CAF1-8CBF-4266-9368-B7A0003D9F4F}">
      <text>
        <r>
          <rPr>
            <sz val="8"/>
            <color indexed="81"/>
            <rFont val="Tahoma"/>
            <family val="2"/>
          </rPr>
          <t>11/11/23 0:27.36 ClubChamps
19/11/23 0:27.29 ClubChamps
17/11/24 0:21.23 ClubChamps</t>
        </r>
      </text>
    </comment>
    <comment ref="F24" authorId="0" shapeId="0" xr:uid="{792B1589-E998-430F-B7C6-EB5EBB3968B5}">
      <text>
        <r>
          <rPr>
            <sz val="8"/>
            <color indexed="81"/>
            <rFont val="Tahoma"/>
            <family val="2"/>
          </rPr>
          <t>11/11/23 1:01.94 ClubChamps
09/03/24 0:56.99 JFLMildnhll
18/05/24 0:53.47 JFLHunting
23/06/24 0:50.03 WestSuff
08/09/24 0:49.92 Nifty50s
09/11/24 0:44.48 ClubChamps
02/03/25 0:42.50 NewmrktOpen
17/05/25 0:41.69 JFLWisbech
31/05/25 0:41.58 WestSuff
07/06/25 0:41.20 JFLWisbech
13/09/25 0:40.81 JFLHunting
08/11/25 0:38.37 ClubChamps
01/03/26 0:37.76 SuffDevelop
16/04/26 0:37.47 ElyMiniMeet
16/05/26 0:36.38 JFLHunting</t>
        </r>
      </text>
    </comment>
    <comment ref="G24" authorId="0" shapeId="0" xr:uid="{FE31358F-9B22-4BF4-AC51-0869DBBECD19}">
      <text>
        <r>
          <rPr>
            <sz val="8"/>
            <color indexed="81"/>
            <rFont val="Tahoma"/>
            <family val="2"/>
          </rPr>
          <t>04/10/24 1:52.07 ClubChampsLD (ST)
16/11/24 1:42.17 ClubChamps
02/03/25 1:37.98 NewmrktOpen
07/04/25 1:35.74 TimeTrial
10/10/25 1:35.58 ClubChampsLD (ST)
28/11/25 1:29.97 TimeTrial
18/05/26 1:22.71 TimeTrial
22/07/26 1:18.74 TimeTrial</t>
        </r>
      </text>
    </comment>
    <comment ref="H24" authorId="0" shapeId="0" xr:uid="{69FFE960-C55D-4F1C-8CF2-B81A1FBE1253}">
      <text>
        <r>
          <rPr>
            <sz val="9"/>
            <color indexed="81"/>
            <rFont val="Tahoma"/>
            <family val="2"/>
          </rPr>
          <t>04/10/24 3:51.16 ClubChamps
15/06/25 3:14.02 SuffDevelop
07/12/25 3:09.76 NewmrktOpen
01/03/26 3:05.38 SuffDevelop</t>
        </r>
      </text>
    </comment>
    <comment ref="I24" authorId="0" shapeId="0" xr:uid="{458D4CA2-1BF7-4F0E-A47C-2A95542D920E}">
      <text>
        <r>
          <rPr>
            <sz val="8"/>
            <color indexed="81"/>
            <rFont val="Tahoma"/>
            <family val="2"/>
          </rPr>
          <t>11/10/24 8:15.55 ClubChamps
12/10/25 6:59.39 ClubChampsLD (ST)
17/10/25 6:39.92 ClubChamps</t>
        </r>
      </text>
    </comment>
    <comment ref="J24" authorId="0" shapeId="0" xr:uid="{0199B9B8-4D4A-43D0-87EC-7996C37B623A}">
      <text>
        <r>
          <rPr>
            <sz val="8"/>
            <color indexed="81"/>
            <rFont val="Tahoma"/>
            <family val="2"/>
          </rPr>
          <t>12/10/25 14:07.11 ClubChampsLD (ST)
29/11/25 13:21.55 WestSuffLDQ
17/01/26 13:04.70 SuffCounty</t>
        </r>
      </text>
    </comment>
    <comment ref="K24" authorId="0" shapeId="0" xr:uid="{3B00BC2D-E37E-498D-87D1-FCA731C024D6}">
      <text>
        <r>
          <rPr>
            <sz val="8"/>
            <color indexed="81"/>
            <rFont val="Tahoma"/>
            <family val="2"/>
          </rPr>
          <t>12/10/25 26:22.67 ClubChamps</t>
        </r>
      </text>
    </comment>
    <comment ref="L24" authorId="0" shapeId="0" xr:uid="{9C4C3815-9E66-478E-A21B-395892B930CD}">
      <text>
        <r>
          <rPr>
            <sz val="9"/>
            <color indexed="81"/>
            <rFont val="Tahoma"/>
            <family val="2"/>
          </rPr>
          <t>18/11/23 0:30.48 ClubChamps</t>
        </r>
      </text>
    </comment>
    <comment ref="M24" authorId="0" shapeId="0" xr:uid="{4C78B9A4-4051-4396-AC29-8C76831DC068}">
      <text>
        <r>
          <rPr>
            <sz val="8"/>
            <color indexed="81"/>
            <rFont val="Tahoma"/>
            <family val="2"/>
          </rPr>
          <t>18/05/24 0:57.19 JFLHunting
06/07/24 0:57.10 JFLThetford
08/09/24 0:56.66 Nifty50s
14/09/24 0:56.06 JFLMildnhll
16/11/24 0:51.02 ClubChamps
31/05/25 0:48.79 WestSuff
20/09/25 0:48.47 SFLWhttlsy
15/11/25 0:45.90 ClubChamps
06/12/25 0:45.10 NewmrktOpen
16/04/26 0:42.77 ElyMiniMeet</t>
        </r>
      </text>
    </comment>
    <comment ref="N24" authorId="0" shapeId="0" xr:uid="{AF9A1B76-A593-4898-AD91-A2BC44733BA6}">
      <text>
        <r>
          <rPr>
            <sz val="8"/>
            <color indexed="81"/>
            <rFont val="Tahoma"/>
            <family val="2"/>
          </rPr>
          <t>09/11/24 1:54.73 ClubChamps
08/11/25 1:42.13 ClubChamps</t>
        </r>
      </text>
    </comment>
    <comment ref="O24" authorId="0" shapeId="0" xr:uid="{D2F3DBCE-7AC4-4B55-A010-C6FEC09C0AA8}">
      <text>
        <r>
          <rPr>
            <sz val="8"/>
            <color indexed="81"/>
            <rFont val="Tahoma"/>
            <family val="2"/>
          </rPr>
          <t>26/09/25 3:44.64 ClubChamps
07/12/25 3:34.64 NewmrktOpen
01/03/26 3:26.14 SuffDevelop</t>
        </r>
      </text>
    </comment>
    <comment ref="Q24" authorId="0" shapeId="0" xr:uid="{D6CCF7EA-D1B6-4790-8E93-13A1F9299A20}">
      <text>
        <r>
          <rPr>
            <sz val="8"/>
            <color indexed="81"/>
            <rFont val="Tahoma"/>
            <family val="2"/>
          </rPr>
          <t>08/09/24 1:11.38 Nifty50s
14/09/24 1:11.13 JFLMildnhll
20/10/24 1:10.27 SuffDevelop
16/11/24 1:08.66 ClubChamps
02/03/25 1:05.73 NewmrktOpen
08/03/25 1:05.47 JFLMildnhll
25/04/25 1:04.13 ColourGala
17/05/25 1:03.28 JFLWisbech
31/05/25 0:59.57 WestSuff
20/09/25 0:59.53 SFLWhttlsy
15/11/25 0:54.71 ClubChamps
14/07/26 0:53.94 TimeTrial</t>
        </r>
      </text>
    </comment>
    <comment ref="R24" authorId="0" shapeId="0" xr:uid="{430CC914-4D0B-46A4-ACA4-432E63F41663}">
      <text>
        <r>
          <rPr>
            <sz val="8"/>
            <color indexed="81"/>
            <rFont val="Tahoma"/>
            <family val="2"/>
          </rPr>
          <t>03/10/25 2:11.81 ClubChampsLD (ST)
08/11/25 2:02.33 ClubChamps</t>
        </r>
      </text>
    </comment>
    <comment ref="S24" authorId="0" shapeId="0" xr:uid="{B3996239-8025-487A-9390-0F000193D426}">
      <text>
        <r>
          <rPr>
            <sz val="8"/>
            <color indexed="81"/>
            <rFont val="Tahoma"/>
            <family val="2"/>
          </rPr>
          <t>03/10/25 4:30.48 ClubChamps</t>
        </r>
      </text>
    </comment>
    <comment ref="T24" authorId="0" shapeId="0" xr:uid="{9CE1CC59-9F33-4A31-B272-0FC8F8D7B50C}">
      <text>
        <r>
          <rPr>
            <sz val="9"/>
            <color indexed="81"/>
            <rFont val="Tahoma"/>
            <family val="2"/>
          </rPr>
          <t>18/11/23 0:37.39 ClubChamps</t>
        </r>
      </text>
    </comment>
    <comment ref="U24" authorId="0" shapeId="0" xr:uid="{A87BCACA-CEFA-491A-8ADC-312F83F5B896}">
      <text>
        <r>
          <rPr>
            <sz val="8"/>
            <color indexed="81"/>
            <rFont val="Tahoma"/>
            <family val="2"/>
          </rPr>
          <t>08/03/25 0:57.13 JFLMildnhll
25/04/25 0:56.25 ColourGala
31/05/25 0:54.24 WestSuff
14/06/25 0:54.23 SuffDevelop
08/11/25 0:53.83 ClubChamps
16/04/26 0:46.77 ElyMiniMeet</t>
        </r>
      </text>
    </comment>
    <comment ref="V24" authorId="0" shapeId="0" xr:uid="{71C062DD-3016-4D4E-BF6D-3D32FE1710F5}">
      <text>
        <r>
          <rPr>
            <sz val="8"/>
            <color indexed="81"/>
            <rFont val="Tahoma"/>
            <family val="2"/>
          </rPr>
          <t>15/11/25 1:57.45 ClubChamps</t>
        </r>
      </text>
    </comment>
    <comment ref="X24" authorId="0" shapeId="0" xr:uid="{E2EE4378-0BC4-440C-B6AB-DC7B9AB10C8E}">
      <text>
        <r>
          <rPr>
            <sz val="8"/>
            <color indexed="81"/>
            <rFont val="Tahoma"/>
            <family val="2"/>
          </rPr>
          <t>17/11/24 1:58.24 ClubChamps
02/03/25 1:54.31 NewmrktOpen
31/05/25 1:51.48 WestSuff
16/11/25 1:43.35 ClubChamps
28/02/26 1:38.64 SuffDevelop
06/06/26 1:37.31 JFLKingsLynn</t>
        </r>
      </text>
    </comment>
    <comment ref="Y24" authorId="0" shapeId="0" xr:uid="{62C5C9E9-EDDD-4A77-B34D-2476E6CF4CA4}">
      <text>
        <r>
          <rPr>
            <sz val="8"/>
            <color indexed="81"/>
            <rFont val="Tahoma"/>
            <family val="2"/>
          </rPr>
          <t>16/11/25 3:41.78 ClubChamps
21/06/26 3:38.16 WestSuff</t>
        </r>
      </text>
    </comment>
    <comment ref="Z24" authorId="0" shapeId="0" xr:uid="{5A535286-00CF-4B48-84FB-688A6AA456E4}">
      <text>
        <r>
          <rPr>
            <sz val="8"/>
            <color indexed="81"/>
            <rFont val="Tahoma"/>
            <family val="2"/>
          </rPr>
          <t>21/09/25 8:14.81 TimeTrial</t>
        </r>
      </text>
    </comment>
    <comment ref="F25" authorId="0" shapeId="0" xr:uid="{B15FB4B4-FC0D-4B98-A140-94739157B931}">
      <text>
        <r>
          <rPr>
            <sz val="8"/>
            <color indexed="81"/>
            <rFont val="Tahoma"/>
            <family val="2"/>
          </rPr>
          <t>09/11/24 1:12.57 ClubChamps
25/04/25 1:02.59 ColourGala</t>
        </r>
      </text>
    </comment>
    <comment ref="M25" authorId="0" shapeId="0" xr:uid="{09F4B5F1-7F08-4BBE-BBDB-17C34A85EF5A}">
      <text>
        <r>
          <rPr>
            <sz val="9"/>
            <color indexed="81"/>
            <rFont val="Tahoma"/>
            <family val="2"/>
          </rPr>
          <t>25/04/25 0:59.84 ColourGala</t>
        </r>
      </text>
    </comment>
    <comment ref="N25" authorId="0" shapeId="0" xr:uid="{81A21AAF-1242-4999-91E9-CEE1C9E7AC55}">
      <text>
        <r>
          <rPr>
            <sz val="8"/>
            <color indexed="81"/>
            <rFont val="Tahoma"/>
            <family val="2"/>
          </rPr>
          <t>09/11/24 2:47.53 ClubChamps</t>
        </r>
      </text>
    </comment>
    <comment ref="Q25" authorId="0" shapeId="0" xr:uid="{EF5B397E-CC4C-4223-8CB2-2A41278B2F54}">
      <text>
        <r>
          <rPr>
            <sz val="9"/>
            <color indexed="81"/>
            <rFont val="Tahoma"/>
            <family val="2"/>
          </rPr>
          <t>25/04/25 1:03.91 ColourGala</t>
        </r>
      </text>
    </comment>
    <comment ref="T25" authorId="0" shapeId="0" xr:uid="{8E3B59C1-42A3-4089-A301-B93DE72FD5B8}">
      <text>
        <r>
          <rPr>
            <sz val="9"/>
            <color indexed="81"/>
            <rFont val="Tahoma"/>
            <family val="2"/>
          </rPr>
          <t>25/04/25 0:35.53 ColourGala</t>
        </r>
      </text>
    </comment>
    <comment ref="F26" authorId="0" shapeId="0" xr:uid="{F019FDB9-FD5F-4EFB-B125-0EB746507AEF}">
      <text>
        <r>
          <rPr>
            <sz val="8"/>
            <color indexed="81"/>
            <rFont val="Tahoma"/>
            <family val="2"/>
          </rPr>
          <t>23/06/24 0:42.79 WestSuff
08/09/24 0:41.18 Nifty50s
09/11/24 0:38.18 ClubChamps
02/03/25 0:36.08 NewmrktOpen
05/04/25 0:35.97 SuffSwmablty
31/05/25 0:35.35 WestSuff
01/03/26 0:33.92 SuffDevelop
16/05/26 0:33.14 JFLHunting</t>
        </r>
      </text>
    </comment>
    <comment ref="G26" authorId="0" shapeId="0" xr:uid="{78A3C2BB-F071-4E9D-9EB3-CEF6D22ECDC2}">
      <text>
        <r>
          <rPr>
            <sz val="8"/>
            <color indexed="81"/>
            <rFont val="Tahoma"/>
            <family val="2"/>
          </rPr>
          <t>22/06/24 1:42.27 WestSuff
04/10/24 1:35.36 ClubChampsLD (ST)
16/11/24 1:27.58 ClubChamps
05/04/25 1:25.41 SuffSwmablty
31/05/25 1:19.89 WestSuff
15/11/25 1:19.63 ClubChamps
01/03/26 1:15.36 SuffDevelop</t>
        </r>
      </text>
    </comment>
    <comment ref="H26" authorId="0" shapeId="0" xr:uid="{8D476A49-522E-4B22-9E03-40367F9E9B47}">
      <text>
        <r>
          <rPr>
            <sz val="8"/>
            <color indexed="81"/>
            <rFont val="Tahoma"/>
            <family val="2"/>
          </rPr>
          <t>04/10/24 3:23.43 ClubChamps
10/10/25 2:59.41 ClubChamps</t>
        </r>
      </text>
    </comment>
    <comment ref="I26" authorId="0" shapeId="0" xr:uid="{EB136F42-9FD1-42D6-95E0-C4727786ADD4}">
      <text>
        <r>
          <rPr>
            <sz val="8"/>
            <color indexed="81"/>
            <rFont val="Tahoma"/>
            <family val="2"/>
          </rPr>
          <t>11/10/24 7:12.52 ClubChamps
19/10/25 6:32.49 ClubChampsLD (ST)</t>
        </r>
      </text>
    </comment>
    <comment ref="J26" authorId="0" shapeId="0" xr:uid="{5DE9625A-1EC4-4B9A-86B5-DD3BBB3B137E}">
      <text>
        <r>
          <rPr>
            <sz val="9"/>
            <color indexed="81"/>
            <rFont val="Tahoma"/>
            <family val="2"/>
          </rPr>
          <t>19/10/25 12:59.64 ClubChamps</t>
        </r>
      </text>
    </comment>
    <comment ref="M26" authorId="0" shapeId="0" xr:uid="{2A616E22-8BE9-447C-B24F-47F69F0A80F4}">
      <text>
        <r>
          <rPr>
            <sz val="8"/>
            <color indexed="81"/>
            <rFont val="Tahoma"/>
            <family val="2"/>
          </rPr>
          <t>22/06/24 0:51.91 WestSuff
16/11/24 0:47.71 ClubChamps
02/03/25 0:45.86 NewmrktOpen
16/04/26 0:43.19 ElyMiniMeet</t>
        </r>
      </text>
    </comment>
    <comment ref="N26" authorId="0" shapeId="0" xr:uid="{C4D7DF60-2875-4357-B233-021F37E931B8}">
      <text>
        <r>
          <rPr>
            <sz val="8"/>
            <color indexed="81"/>
            <rFont val="Tahoma"/>
            <family val="2"/>
          </rPr>
          <t>09/11/24 1:49.03 ClubChamps
05/04/25 1:41.47 SuffSwmablty</t>
        </r>
      </text>
    </comment>
    <comment ref="O26" authorId="0" shapeId="0" xr:uid="{A4D579C7-42EE-4BC3-A8C0-D5092FB69258}">
      <text>
        <r>
          <rPr>
            <sz val="8"/>
            <color indexed="81"/>
            <rFont val="Tahoma"/>
            <family val="2"/>
          </rPr>
          <t>26/09/25 3:35.93 ClubChamps</t>
        </r>
      </text>
    </comment>
    <comment ref="Q26" authorId="0" shapeId="0" xr:uid="{25DAA87B-A2E1-45FA-924B-1E713EAFF71C}">
      <text>
        <r>
          <rPr>
            <sz val="8"/>
            <color indexed="81"/>
            <rFont val="Tahoma"/>
            <family val="2"/>
          </rPr>
          <t>16/11/24 0:58.31 ClubChamps
05/04/25 0:56.62 SuffSwmablty
25/04/25 0:53.97 ColourGala
17/05/25 0:51.97 JFLWisbech
31/05/25 0:50.70 WestSuff
07/03/26 0:46.35 JFLMildnhll</t>
        </r>
      </text>
    </comment>
    <comment ref="R26" authorId="0" shapeId="0" xr:uid="{0B300B6A-53F5-4013-96FA-47CC9D9F01C7}">
      <text>
        <r>
          <rPr>
            <sz val="8"/>
            <color indexed="81"/>
            <rFont val="Tahoma"/>
            <family val="2"/>
          </rPr>
          <t>31/05/25 1:54.41 WestSuff
08/11/25 1:53.79 ClubChamps</t>
        </r>
      </text>
    </comment>
    <comment ref="S26" authorId="0" shapeId="0" xr:uid="{49C11B65-9E98-43AD-A290-12934EB5BBE6}">
      <text>
        <r>
          <rPr>
            <sz val="8"/>
            <color indexed="81"/>
            <rFont val="Tahoma"/>
            <family val="2"/>
          </rPr>
          <t>03/10/25 3:58.81 ClubChamps
14/03/26 3:53.44 NewmrktOpen</t>
        </r>
      </text>
    </comment>
    <comment ref="U26" authorId="0" shapeId="0" xr:uid="{1D7B646E-301C-4ED2-9490-DDC3A3293D1F}">
      <text>
        <r>
          <rPr>
            <sz val="9"/>
            <color indexed="81"/>
            <rFont val="Tahoma"/>
            <family val="2"/>
          </rPr>
          <t>25/04/25 0:49.50 ColourGala</t>
        </r>
      </text>
    </comment>
    <comment ref="X26" authorId="0" shapeId="0" xr:uid="{8294DCB3-B338-4004-99B4-BA48102C4260}">
      <text>
        <r>
          <rPr>
            <sz val="8"/>
            <color indexed="81"/>
            <rFont val="Tahoma"/>
            <family val="2"/>
          </rPr>
          <t>17/05/25 1:41.53 JFLWisbech
07/03/26 1:33.64 JFLMildnhll
16/04/26 1:30.87 ElyMiniMeet</t>
        </r>
      </text>
    </comment>
    <comment ref="F27" authorId="0" shapeId="0" xr:uid="{70C8301D-AC77-444E-A55A-FF2030D703F5}">
      <text>
        <r>
          <rPr>
            <sz val="8"/>
            <color indexed="81"/>
            <rFont val="Tahoma"/>
            <family val="2"/>
          </rPr>
          <t>18/05/26 0:43.05 TimeTrial</t>
        </r>
      </text>
    </comment>
    <comment ref="G27" authorId="0" shapeId="0" xr:uid="{3D24E035-D0FA-4BFD-AB98-6C2C8EEFBE8E}">
      <text>
        <r>
          <rPr>
            <sz val="8"/>
            <color indexed="81"/>
            <rFont val="Tahoma"/>
            <family val="2"/>
          </rPr>
          <t>21/07/25 1:48.70 TimeTrial
18/05/26 1:30.45 TimeTrial</t>
        </r>
      </text>
    </comment>
    <comment ref="E28" authorId="0" shapeId="0" xr:uid="{A54CAB41-3DE4-4FA8-ACBE-5C7133530EF5}">
      <text>
        <r>
          <rPr>
            <sz val="9"/>
            <color indexed="81"/>
            <rFont val="Tahoma"/>
            <family val="2"/>
          </rPr>
          <t>19/11/23 0:23.35 ClubChamps</t>
        </r>
      </text>
    </comment>
    <comment ref="F28" authorId="0" shapeId="0" xr:uid="{19ADDDD1-1E1F-443B-AE3D-6A290A88A164}">
      <text>
        <r>
          <rPr>
            <sz val="8"/>
            <color indexed="81"/>
            <rFont val="Tahoma"/>
            <family val="2"/>
          </rPr>
          <t>09/03/24 0:51.92 NewmrktOpen
08/09/24 0:50.16 Nifty50s
09/11/24 0:44.02 ClubChamps
25/04/25 0:43.84 ColourGala
14/09/25 0:40.64 Nifty50s
16/04/26 0:40.14 ElyMiniMeet
13/06/26 0:37.88 DaveRobinson</t>
        </r>
      </text>
    </comment>
    <comment ref="G28" authorId="0" shapeId="0" xr:uid="{FC22F1AA-AA89-472C-A524-959629AD1E92}">
      <text>
        <r>
          <rPr>
            <sz val="8"/>
            <color indexed="81"/>
            <rFont val="Tahoma"/>
            <family val="2"/>
          </rPr>
          <t>18/11/23 1:57.44 ClubChamps
04/10/24 1:54.18 ClubChampsLD (ST)
16/11/24 1:41.32 ClubChamps
21/07/25 1:41.11 TimeTrial
23/07/25 1:40.47 TimeTrial
10/10/25 1:37.28 ClubChampsLD (ST)
28/11/25 1:35.25 TimeTrial
15/03/26 1:28.26 NewmrktOpen
22/07/26 1:27.74 TimeTrial</t>
        </r>
      </text>
    </comment>
    <comment ref="H28" authorId="0" shapeId="0" xr:uid="{F031F9A0-2AEB-497C-9F4A-A6DE37CE9CEA}">
      <text>
        <r>
          <rPr>
            <sz val="8"/>
            <color indexed="81"/>
            <rFont val="Tahoma"/>
            <family val="2"/>
          </rPr>
          <t>04/10/24 3:57.79 ClubChamps
10/10/25 3:22.34 ClubChamps</t>
        </r>
      </text>
    </comment>
    <comment ref="I28" authorId="0" shapeId="0" xr:uid="{BD3B6BCD-C0F1-46B7-B1CC-0E13A21A7CCC}">
      <text>
        <r>
          <rPr>
            <sz val="9"/>
            <color indexed="81"/>
            <rFont val="Tahoma"/>
            <family val="2"/>
          </rPr>
          <t>17/10/25 7:12.15 ClubChamps</t>
        </r>
      </text>
    </comment>
    <comment ref="J28" authorId="0" shapeId="0" xr:uid="{09228A60-7695-4FD4-9A13-ED36125B68CA}">
      <text>
        <r>
          <rPr>
            <sz val="9"/>
            <color indexed="81"/>
            <rFont val="Tahoma"/>
            <family val="2"/>
          </rPr>
          <t>19/10/25 14:47.12 ClubChamps</t>
        </r>
      </text>
    </comment>
    <comment ref="M28" authorId="0" shapeId="0" xr:uid="{100C470B-1443-4973-AD8F-CC2C3CFE38A4}">
      <text>
        <r>
          <rPr>
            <sz val="8"/>
            <color indexed="81"/>
            <rFont val="Tahoma"/>
            <family val="2"/>
          </rPr>
          <t>08/09/24 0:53.92 Nifty50s
16/11/24 0:53.22 ClubChamps
08/03/25 0:50.06 JFLMildnhll
12/07/25 0:48.59 DaveRobinson
14/09/25 0:48.24 Nifty50s
15/03/26 0:45.98 NewmrktOpen</t>
        </r>
      </text>
    </comment>
    <comment ref="N28" authorId="0" shapeId="0" xr:uid="{4988C51D-381F-4A33-93D3-E245415BDE5E}">
      <text>
        <r>
          <rPr>
            <sz val="9"/>
            <color indexed="81"/>
            <rFont val="Tahoma"/>
            <family val="2"/>
          </rPr>
          <t>02/03/25 2:02.63 NewmrktOpen</t>
        </r>
      </text>
    </comment>
    <comment ref="O28" authorId="0" shapeId="0" xr:uid="{221A495B-EADA-42B6-9B35-36AF71F471A0}">
      <text>
        <r>
          <rPr>
            <sz val="8"/>
            <color indexed="81"/>
            <rFont val="Tahoma"/>
            <family val="2"/>
          </rPr>
          <t>26/09/25 3:58.55 ClubChamps</t>
        </r>
      </text>
    </comment>
    <comment ref="Q28" authorId="0" shapeId="0" xr:uid="{FFE2A81E-1F22-4A66-BABA-81670C6A8F02}">
      <text>
        <r>
          <rPr>
            <sz val="8"/>
            <color indexed="81"/>
            <rFont val="Tahoma"/>
            <family val="2"/>
          </rPr>
          <t>16/11/24 1:15.45 ClubChamps
25/04/25 1:08.53 ColourGala
14/09/25 1:03.80 Nifty50s
15/03/26 0:55.48 NewmrktOpen
16/04/26 0:54.59 ElyMiniMeet
04/07/26 0:52.38 JFLWhttlsey</t>
        </r>
      </text>
    </comment>
    <comment ref="R28" authorId="0" shapeId="0" xr:uid="{77AFBB87-7AD2-4C94-BC2B-F755AA9B0D12}">
      <text>
        <r>
          <rPr>
            <sz val="8"/>
            <color indexed="81"/>
            <rFont val="Tahoma"/>
            <family val="2"/>
          </rPr>
          <t>03/10/25 2:20.48 ClubChampsLD (ST)
15/03/26 2:06.92 NewmrktOpen</t>
        </r>
      </text>
    </comment>
    <comment ref="S28" authorId="0" shapeId="0" xr:uid="{E606A48F-CF4E-4DFA-89E8-7DCB0AD606A3}">
      <text>
        <r>
          <rPr>
            <sz val="8"/>
            <color indexed="81"/>
            <rFont val="Tahoma"/>
            <family val="2"/>
          </rPr>
          <t>03/10/25 4:46.02 ClubChamps</t>
        </r>
      </text>
    </comment>
    <comment ref="U28" authorId="0" shapeId="0" xr:uid="{BAEE5B48-6795-4BF4-8EFE-F05E94F3CFFC}">
      <text>
        <r>
          <rPr>
            <sz val="8"/>
            <color indexed="81"/>
            <rFont val="Tahoma"/>
            <family val="2"/>
          </rPr>
          <t>09/11/24 1:03.64 ClubChamps
08/03/25 0:56.03 JFLMildnhll
25/04/25 0:53.75 ColourGala
14/09/25 0:48.99 Nifty50s
07/03/26 0:44.47 JFLMildnhll</t>
        </r>
      </text>
    </comment>
    <comment ref="V28" authorId="0" shapeId="0" xr:uid="{2E0A4763-0BD2-4109-AD57-725C9DB4D541}">
      <text>
        <r>
          <rPr>
            <sz val="8"/>
            <color indexed="81"/>
            <rFont val="Tahoma"/>
            <family val="2"/>
          </rPr>
          <t>19/09/25 2:05.32 ClubChampsLD (ST)
14/03/26 1:43.50 NewmrktOpen</t>
        </r>
      </text>
    </comment>
    <comment ref="W28" authorId="0" shapeId="0" xr:uid="{5E486C9E-4BEE-4F0A-8525-0F72DB82B104}">
      <text>
        <r>
          <rPr>
            <sz val="8"/>
            <color indexed="81"/>
            <rFont val="Tahoma"/>
            <family val="2"/>
          </rPr>
          <t>19/09/25 4:27.02 ClubChamps</t>
        </r>
      </text>
    </comment>
    <comment ref="X28" authorId="0" shapeId="0" xr:uid="{F5CC04D8-1DE5-49D0-AD03-E69700CF8599}">
      <text>
        <r>
          <rPr>
            <sz val="8"/>
            <color indexed="81"/>
            <rFont val="Tahoma"/>
            <family val="2"/>
          </rPr>
          <t>14/09/25 1:49.03 Nifty50s
06/12/25 1:47.29 NewmrktOpen
14/03/26 1:44.38 NewmrktOpen
16/04/26 1:41.88 ElyMiniMeet</t>
        </r>
      </text>
    </comment>
    <comment ref="F29" authorId="0" shapeId="0" xr:uid="{7113161E-54C6-4CD7-A1F2-C4E69CD51DA5}">
      <text>
        <r>
          <rPr>
            <sz val="8"/>
            <color indexed="81"/>
            <rFont val="Tahoma"/>
            <family val="2"/>
          </rPr>
          <t>11/06/22 1:04.76 JFLNewmrkt
08/07/22 1:03.81 ColourGala
19/05/23 0:55.47 ColourGala
01/07/23 0:52.25 JFLThetford
10/09/23 0:46.29 Nifty50s
11/11/23 0:45.99 ClubChamps
03/12/23 0:45.08 NewmrktOpen
09/03/24 0:42.31 JFLMildnhll
14/09/24 0:40.91 JFLMildnhll
17/05/25 0:37.72 JFLWisbech
13/09/25 0:35.63 JFLHunting
08/11/25 0:35.03 ClubChamps
07/03/26 0:32.21 JFLMildnhll
16/04/26 0:32.05 ElyMiniMeet
21/06/26 0:32.01 WestSuff</t>
        </r>
      </text>
    </comment>
    <comment ref="G29" authorId="0" shapeId="0" xr:uid="{F1E2D3DF-50F3-42C8-951B-BCA2D65064C9}">
      <text>
        <r>
          <rPr>
            <sz val="8"/>
            <color indexed="81"/>
            <rFont val="Tahoma"/>
            <family val="2"/>
          </rPr>
          <t>18/11/23 1:42.63 ClubChamps
16/11/24 1:41.50 ClubChamps
02/03/25 1:33.17 NewmrktOpen
31/05/25 1:30.25 WestSuff
10/10/25 1:29.67 ClubChampsLD (ST)
15/11/25 1:21.99 ClubChamps
13/06/26 1:14.73 DaveRobinson</t>
        </r>
      </text>
    </comment>
    <comment ref="H29" authorId="0" shapeId="0" xr:uid="{3F3AD9FC-AAD0-4E38-A600-D4AA3BF80336}">
      <text>
        <r>
          <rPr>
            <sz val="8"/>
            <color indexed="81"/>
            <rFont val="Tahoma"/>
            <family val="2"/>
          </rPr>
          <t>22/06/24 3:54.61 WestSuff
10/10/25 3:08.60 ClubChamps
15/03/26 2:49.02 NewmrktOpen</t>
        </r>
      </text>
    </comment>
    <comment ref="I29" authorId="0" shapeId="0" xr:uid="{E0CEF83A-1133-469B-B810-168491670645}">
      <text>
        <r>
          <rPr>
            <sz val="8"/>
            <color indexed="81"/>
            <rFont val="Tahoma"/>
            <family val="2"/>
          </rPr>
          <t>12/10/25 6:42.34 ClubChampsLD (ST)
17/10/25 6:35.01 ClubChamps</t>
        </r>
      </text>
    </comment>
    <comment ref="J29" authorId="0" shapeId="0" xr:uid="{EE186917-C4F9-4C1B-B34D-4E99D2C370C0}">
      <text>
        <r>
          <rPr>
            <sz val="8"/>
            <color indexed="81"/>
            <rFont val="Tahoma"/>
            <family val="2"/>
          </rPr>
          <t>12/10/25 14:09.94 ClubChampsLD (ST)
19/10/25 13:31.28 ClubChamps</t>
        </r>
      </text>
    </comment>
    <comment ref="K29" authorId="0" shapeId="0" xr:uid="{1CDEF36B-62E7-4431-89E6-2B4F4A383793}">
      <text>
        <r>
          <rPr>
            <sz val="8"/>
            <color indexed="81"/>
            <rFont val="Tahoma"/>
            <family val="2"/>
          </rPr>
          <t>12/10/25 26:54.49 ClubChamps</t>
        </r>
      </text>
    </comment>
    <comment ref="M29" authorId="0" shapeId="0" xr:uid="{F734E602-0A1E-4DE0-8518-F4CF39FFBA17}">
      <text>
        <r>
          <rPr>
            <sz val="8"/>
            <color indexed="81"/>
            <rFont val="Tahoma"/>
            <family val="2"/>
          </rPr>
          <t>08/07/22 1:03.02 ColourGala
19/05/23 0:53.45 ColourGala
10/09/23 0:49.86 Nifty50s
16/09/23 0:49.15 JFLMildnhll
09/03/24 0:48.15 JFLMildnhll
17/05/25 0:45.35 JFLWisbech
31/05/25 0:45.15 WestSuff
13/09/25 0:44.75 JFLHunting
14/09/25 0:44.53 Nifty50s
15/11/25 0:42.02 ClubChamps
07/03/26 0:38.18 JFLMildnhll</t>
        </r>
      </text>
    </comment>
    <comment ref="N29" authorId="0" shapeId="0" xr:uid="{C470A59E-5370-49BC-B0A1-48EEECCF528E}">
      <text>
        <r>
          <rPr>
            <sz val="8"/>
            <color indexed="81"/>
            <rFont val="Tahoma"/>
            <family val="2"/>
          </rPr>
          <t>11/11/23 1:57.43 ClubChamps
02/03/25 1:47.05 NewmrktOpen
31/05/25 1:36.02 WestSuff
12/07/25 1:35.09 DaveRobinson
21/06/26 1:30.63 WestSuff</t>
        </r>
      </text>
    </comment>
    <comment ref="O29" authorId="0" shapeId="0" xr:uid="{B1AA87F9-1F32-4D2F-B63F-71890F2CCE62}">
      <text>
        <r>
          <rPr>
            <sz val="8"/>
            <color indexed="81"/>
            <rFont val="Tahoma"/>
            <family val="2"/>
          </rPr>
          <t>26/09/25 3:23.45 ClubChamps
15/03/26 3:11.16 NewmrktOpen</t>
        </r>
      </text>
    </comment>
    <comment ref="Q29" authorId="0" shapeId="0" xr:uid="{46BD0AC9-9DAA-462C-B782-37EAA6DA848F}">
      <text>
        <r>
          <rPr>
            <sz val="8"/>
            <color indexed="81"/>
            <rFont val="Tahoma"/>
            <family val="2"/>
          </rPr>
          <t>19/05/23 1:31.28 ColourGala
09/03/24 1:14.31 JFLMildnhll</t>
        </r>
      </text>
    </comment>
    <comment ref="T29" authorId="0" shapeId="0" xr:uid="{0C1E14E9-2EE3-4B94-AC94-357C16EE0A36}">
      <text>
        <r>
          <rPr>
            <sz val="8"/>
            <color indexed="81"/>
            <rFont val="Tahoma"/>
            <family val="2"/>
          </rPr>
          <t>19/05/23 0:28.33 ColourGala</t>
        </r>
      </text>
    </comment>
    <comment ref="U29" authorId="0" shapeId="0" xr:uid="{A8BD1418-D501-4626-924A-A2F6A5A77D64}">
      <text>
        <r>
          <rPr>
            <sz val="8"/>
            <color indexed="81"/>
            <rFont val="Tahoma"/>
            <family val="2"/>
          </rPr>
          <t>11/11/23 1:03.72 ClubChamps
14/09/25 0:51.24 Nifty50s
16/04/26 0:41.50 ElyMiniMeet
16/05/26 0:39.97 JFLHunting</t>
        </r>
      </text>
    </comment>
    <comment ref="X29" authorId="0" shapeId="0" xr:uid="{526018A8-A739-4339-A1CA-003885B3DE36}">
      <text>
        <r>
          <rPr>
            <sz val="8"/>
            <color indexed="81"/>
            <rFont val="Tahoma"/>
            <family val="2"/>
          </rPr>
          <t>10/03/24 2:15.88 NewmrktOpen
16/04/26 1:33.06 ElyMiniMeet
16/05/26 1:29.18 JFLHunting
04/07/26 1:27.63 JFLWhttlsey</t>
        </r>
      </text>
    </comment>
    <comment ref="E30" authorId="0" shapeId="0" xr:uid="{AA81B2EF-3E21-4CA8-BCE8-2DB7CC788D57}">
      <text>
        <r>
          <rPr>
            <sz val="9"/>
            <color indexed="81"/>
            <rFont val="Tahoma"/>
            <family val="2"/>
          </rPr>
          <t>19/11/23 0:22.13 ClubChamps</t>
        </r>
      </text>
    </comment>
    <comment ref="F30" authorId="0" shapeId="0" xr:uid="{1B354211-81E8-40CD-BD0C-066B794778B3}">
      <text>
        <r>
          <rPr>
            <sz val="8"/>
            <color indexed="81"/>
            <rFont val="Tahoma"/>
            <family val="2"/>
          </rPr>
          <t>31/03/23 1:06.50 TimeTrial
13/05/23 0:54.87 JFLMildnhll
19/05/23 0:52.20 ColourGala
03/06/23 0:52.18 WestSuff
01/07/23 0:51.84 JFLThetford
10/09/23 0:49.97 Nifty50s
16/09/23 0:49.12 JFLMildnhll
11/11/23 0:46.59 ClubChamps
09/03/24 0:45.39 JFLMildnhll
18/05/24 0:42.00 JFLHunting
15/06/24 0:40.88 DaveRobinson
08/09/24 0:39.92 Nifty50s
02/03/25 0:37.48 NewmrktOpen
05/07/25 0:37.22 JFLEly
08/11/25 0:36.65 ClubChamps
16/04/26 0:35.69 ElyMiniMeet</t>
        </r>
      </text>
    </comment>
    <comment ref="G30" authorId="0" shapeId="0" xr:uid="{FDBA6421-940D-44CA-AB51-EBF5D3076B4A}">
      <text>
        <r>
          <rPr>
            <sz val="8"/>
            <color indexed="81"/>
            <rFont val="Tahoma"/>
            <family val="2"/>
          </rPr>
          <t>13/10/23 1:53.68 ClubChampsLD (ST)
03/12/23 1:50.23 NewmrktOpen
20/05/24 1:42.80 TimeTrial
22/06/24 1:41.80 WestSuff
16/11/24 1:33.86 ClubChamps
02/03/25 1:27.04 NewmrktOpen
15/11/25 1:23.44 ClubChamps</t>
        </r>
      </text>
    </comment>
    <comment ref="H30" authorId="0" shapeId="0" xr:uid="{EFCDD5AF-35BC-439B-9A97-D1FF406C1415}">
      <text>
        <r>
          <rPr>
            <sz val="8"/>
            <color indexed="81"/>
            <rFont val="Tahoma"/>
            <family val="2"/>
          </rPr>
          <t>13/10/23 3:59.21 ClubChamps
11/10/24 3:45.73 ClubChampsLD (ST)
10/10/25 3:11.10 ClubChamps</t>
        </r>
      </text>
    </comment>
    <comment ref="I30" authorId="0" shapeId="0" xr:uid="{41108C62-9808-4DB5-BC56-CC471819ACD8}">
      <text>
        <r>
          <rPr>
            <sz val="8"/>
            <color indexed="81"/>
            <rFont val="Tahoma"/>
            <family val="2"/>
          </rPr>
          <t>20/10/23 8:49.37 ClubChamps
11/10/24 7:48.91 ClubChamps
17/10/25 7:04.86 ClubChamps</t>
        </r>
      </text>
    </comment>
    <comment ref="J30" authorId="0" shapeId="0" xr:uid="{587F759C-715B-4EED-BBEA-D103CCD5D9D7}">
      <text>
        <r>
          <rPr>
            <sz val="9"/>
            <color indexed="81"/>
            <rFont val="Tahoma"/>
            <family val="2"/>
          </rPr>
          <t>13/10/24 15:13.66 ClubChamps</t>
        </r>
      </text>
    </comment>
    <comment ref="M30" authorId="0" shapeId="0" xr:uid="{2382C0BE-0BE9-4234-A75C-07640FC3AD38}">
      <text>
        <r>
          <rPr>
            <sz val="8"/>
            <color indexed="81"/>
            <rFont val="Tahoma"/>
            <family val="2"/>
          </rPr>
          <t>31/03/23 1:10.12 TimeTrial
19/05/23 0:57.63 ColourGala
03/06/23 0:56.03 WestSuff
03/12/23 0:54.16 NewmrktOpen
22/06/24 0:49.43 WestSuff
08/09/24 0:47.21 Nifty50s
16/11/24 0:47.11 ClubChamps
02/03/25 0:45.41 NewmrktOpen
14/09/25 0:41.89 Nifty50s
15/11/25 0:41.38 ClubChamps
16/04/26 0:40.31 ElyMiniMeet</t>
        </r>
      </text>
    </comment>
    <comment ref="N30" authorId="0" shapeId="0" xr:uid="{0095F68D-5587-40D2-90BD-E663DD28DFED}">
      <text>
        <r>
          <rPr>
            <sz val="8"/>
            <color indexed="81"/>
            <rFont val="Tahoma"/>
            <family val="2"/>
          </rPr>
          <t>11/11/23 1:59.79 ClubChamps
09/11/24 1:47.29 ClubChamps
02/03/25 1:39.74 NewmrktOpen
11/06/25 1:38.17 TimeTrial
08/11/25 1:31.01 ClubChamps</t>
        </r>
      </text>
    </comment>
    <comment ref="O30" authorId="0" shapeId="0" xr:uid="{B051952B-2A8B-49C0-AE0B-5F46F3921292}">
      <text>
        <r>
          <rPr>
            <sz val="8"/>
            <color indexed="81"/>
            <rFont val="Tahoma"/>
            <family val="2"/>
          </rPr>
          <t>20/09/24 3:40.53 ClubChamps
26/09/25 3:24.38 ClubChamps
15/03/26 3:15.35 NewmrktOpen</t>
        </r>
      </text>
    </comment>
    <comment ref="Q30" authorId="0" shapeId="0" xr:uid="{2423FBAC-E351-4D32-BAD1-B89AB9FA2E29}">
      <text>
        <r>
          <rPr>
            <sz val="8"/>
            <color indexed="81"/>
            <rFont val="Tahoma"/>
            <family val="2"/>
          </rPr>
          <t>31/03/23 1:41.44 TimeTrial
19/05/23 1:11.54 ColourGala
04/06/23 1:06.32 WestSuff
10/06/23 1:05.39 JFLWisbech
01/07/23 1:02.93 JFLThetford
09/09/23 0:59.69 SFLNewmrkt
09/03/24 0:55.91 JFLMildnhll
15/06/24 0:54.14 DaveRobinson
07/09/24 0:53.13 SFLNewmrkt
08/09/24 0:51.55 Nifty50s
14/09/24 0:51.00 JFLMildnhll
08/03/25 0:49.03 JFLMildnhll
15/11/25 0:48.48 ClubChamps
16/04/26 0:47.80 ElyMiniMeet</t>
        </r>
      </text>
    </comment>
    <comment ref="R30" authorId="0" shapeId="0" xr:uid="{B4A13FD7-58D0-4BCE-A169-20E743D36ED8}">
      <text>
        <r>
          <rPr>
            <sz val="8"/>
            <color indexed="81"/>
            <rFont val="Tahoma"/>
            <family val="2"/>
          </rPr>
          <t>11/11/23 2:11.47 ClubChamps
27/09/24 2:04.07 ClubChampsLD (ST)
09/11/24 1:59.72 ClubChamps
01/03/25 1:50.57 NewmrktOpen
08/11/25 1:48.00 ClubChamps
15/03/26 1:45.03 NewmrktOpen</t>
        </r>
      </text>
    </comment>
    <comment ref="S30" authorId="0" shapeId="0" xr:uid="{B2F4D0FD-533B-43B2-825B-130CBA860B48}">
      <text>
        <r>
          <rPr>
            <sz val="8"/>
            <color indexed="81"/>
            <rFont val="Tahoma"/>
            <family val="2"/>
          </rPr>
          <t>02/12/23 4:41.64 NewmrktOpen
10/03/24 4:30.69 NewmrktOpen
22/06/24 4:20.25 WestSuff
27/09/24 4:11.64 ClubChamps
02/03/25 4:03.01 NewmrktOpen
03/10/25 3:59.41 ClubChamps
14/03/26 3:45.79 NewmrktOpen</t>
        </r>
      </text>
    </comment>
    <comment ref="T30" authorId="0" shapeId="0" xr:uid="{18C14B27-9BF3-4C6F-B824-9362AAAB1F85}">
      <text>
        <r>
          <rPr>
            <sz val="8"/>
            <color indexed="81"/>
            <rFont val="Tahoma"/>
            <family val="2"/>
          </rPr>
          <t>19/05/23 0:33.04 ColourGala</t>
        </r>
      </text>
    </comment>
    <comment ref="U30" authorId="0" shapeId="0" xr:uid="{8D2CEC7D-0E67-4654-9BC8-01CED584A411}">
      <text>
        <r>
          <rPr>
            <sz val="8"/>
            <color indexed="81"/>
            <rFont val="Tahoma"/>
            <family val="2"/>
          </rPr>
          <t>04/06/23 1:11.56 WestSuff
10/09/23 1:03.64 Nifty50s
11/11/23 1:01.13 ClubChamps
10/03/24 1:00.54 NewmrktOpen
15/06/24 0:53.90 DaveRobinson
08/09/24 0:50.29 Nifty50s
01/03/25 0:49.38 NewmrktOpen
08/03/25 0:49.32 JFLMildnhll
05/07/25 0:46.69 JFLEly
12/07/25 0:46.11 DaveRobinson
14/09/25 0:45.14 Nifty50s
16/04/26 0:43.57 ElyMiniMeet</t>
        </r>
      </text>
    </comment>
    <comment ref="V30" authorId="0" shapeId="0" xr:uid="{22F34FE2-94D3-4040-8B2A-3FD6B40B5CA4}">
      <text>
        <r>
          <rPr>
            <sz val="8"/>
            <color indexed="81"/>
            <rFont val="Tahoma"/>
            <family val="2"/>
          </rPr>
          <t>18/11/23 2:32.77 ClubChamps
15/09/24 2:03.84 ClubChampsLD (ST)
16/11/24 1:57.46 ClubChamps</t>
        </r>
      </text>
    </comment>
    <comment ref="X30" authorId="0" shapeId="0" xr:uid="{66726F4D-6609-445E-9AC9-D1FD3356417D}">
      <text>
        <r>
          <rPr>
            <sz val="8"/>
            <color indexed="81"/>
            <rFont val="Tahoma"/>
            <family val="2"/>
          </rPr>
          <t>19/11/23 2:03.99 ClubChamps
03/12/23 1:58.70 NewmrktOpen
10/03/24 1:54.18 NewmrktOpen
08/06/24 1:51.19 JFLWisbech
22/06/24 1:48.76 WestSuff
06/07/24 1:43.35 JFLThetford
14/09/24 1:43.03 JFLMildnhll
17/11/24 1:41.70 ClubChamps
08/03/25 1:37.44 JFLMildnhll
14/09/25 1:34.50 Nifty50s
20/09/25 1:34.36 SFLWhttlsy
14/03/26 1:34.31 NewmrktOpen
16/04/26 1:32.28 ElyMiniMeet</t>
        </r>
      </text>
    </comment>
    <comment ref="Y30" authorId="0" shapeId="0" xr:uid="{41A6B289-D968-4418-A963-474C4E87679B}">
      <text>
        <r>
          <rPr>
            <sz val="8"/>
            <color indexed="81"/>
            <rFont val="Tahoma"/>
            <family val="2"/>
          </rPr>
          <t>19/11/23 4:29.32 ClubChamps
17/11/24 3:53.25 ClubChamps
16/11/25 3:30.46 ClubChamps
15/03/26 3:26.05 NewmrktOpen</t>
        </r>
      </text>
    </comment>
    <comment ref="Z30" authorId="0" shapeId="0" xr:uid="{A0083F06-ADF6-460E-9E16-BDFD3140A4C0}">
      <text>
        <r>
          <rPr>
            <sz val="8"/>
            <color indexed="81"/>
            <rFont val="Tahoma"/>
            <family val="2"/>
          </rPr>
          <t>15/09/24 8:36.26 ClubChamps
21/09/25 7:47.11 ClubChamps</t>
        </r>
      </text>
    </comment>
    <comment ref="F31" authorId="0" shapeId="0" xr:uid="{22C2A7BD-872F-4E66-B04E-507FF3DF0A0D}">
      <text>
        <r>
          <rPr>
            <sz val="8"/>
            <color indexed="81"/>
            <rFont val="Tahoma"/>
            <family val="2"/>
          </rPr>
          <t>08/09/24 0:40.89 Nifty50s
02/03/25 0:35.84 NewmrktOpen
08/03/25 0:34.69 JFLMildnhll
15/06/25 0:34.26 SuffDevelop
14/09/25 0:31.76 Nifty50s
08/11/25 0:30.95 ClubChamps
14/12/25 0:30.77 StwmrktOpen
31/01/26 0:29.91 SuffCounty
14/03/26 0:29.64 NewmrktOpen
21/06/26 0:28.95 WestSuff</t>
        </r>
      </text>
    </comment>
    <comment ref="G31" authorId="0" shapeId="0" xr:uid="{8A2E412C-E499-4878-9B13-9D41E1592A08}">
      <text>
        <r>
          <rPr>
            <sz val="8"/>
            <color indexed="81"/>
            <rFont val="Tahoma"/>
            <family val="2"/>
          </rPr>
          <t>04/10/24 1:36.19 ClubChampsLD (ST)
07/04/25 1:24.15 TimeTrial
21/07/25 1:19.51 TimeTrial
10/10/25 1:16.15 ClubChampsLD (ST)
15/11/25 1:13.58 ClubChamps
14/12/25 1:09.43 StwmrktOpen
01/03/26 1:06.61 SuffDevelop
15/03/26 1:06.05 NewmrktOpen
20/06/26 1:04.73 WestSuff</t>
        </r>
      </text>
    </comment>
    <comment ref="H31" authorId="0" shapeId="0" xr:uid="{4D31429F-3DA7-4A8C-B004-E68BFD2CC757}">
      <text>
        <r>
          <rPr>
            <sz val="8"/>
            <color indexed="81"/>
            <rFont val="Tahoma"/>
            <family val="2"/>
          </rPr>
          <t>04/10/24 3:32.90 ClubChamps
10/10/25 2:41.83 ClubChamps
01/03/26 2:30.45 SuffDevelop</t>
        </r>
      </text>
    </comment>
    <comment ref="I31" authorId="0" shapeId="0" xr:uid="{FA455651-A0D0-4AC8-B63E-CADC38357195}">
      <text>
        <r>
          <rPr>
            <sz val="9"/>
            <color indexed="81"/>
            <rFont val="Tahoma"/>
            <family val="2"/>
          </rPr>
          <t>11/10/24 8:08.47 ClubChamps</t>
        </r>
      </text>
    </comment>
    <comment ref="M31" authorId="0" shapeId="0" xr:uid="{E46F64F7-0681-462A-B03D-6E8876DBCB73}">
      <text>
        <r>
          <rPr>
            <sz val="8"/>
            <color indexed="81"/>
            <rFont val="Tahoma"/>
            <family val="2"/>
          </rPr>
          <t>08/09/24 0:51.86 Nifty50s
20/10/24 0:50.19 SuffDevelop
02/03/25 0:42.77 NewmrktOpen
25/04/25 0:41.00 ColourGala
07/06/25 0:40.21 JFLWisbech
15/06/25 0:39.40 SuffDevelop
14/09/25 0:37.73 Nifty50s
15/11/25 0:37.26 ClubChamps
13/12/25 0:36.68 StwmrktOpen
01/02/26 0:35.24 SuffCounty
15/03/26 0:34.34 NewmrktOpen
20/06/26 0:33.21 WestSuff</t>
        </r>
      </text>
    </comment>
    <comment ref="N31" authorId="0" shapeId="0" xr:uid="{2329C5F3-5788-4006-BFCD-212F2963E4C3}">
      <text>
        <r>
          <rPr>
            <sz val="8"/>
            <color indexed="81"/>
            <rFont val="Tahoma"/>
            <family val="2"/>
          </rPr>
          <t>11/06/25 1:34.19 TimeTrial
12/07/25 1:23.31 DaveRobinson
08/11/25 1:22.05 ClubChamps
25/01/26 1:17.35 SuffCounty
15/03/26 1:16.03 NewmrktOpen
13/06/26 1:13.29 DaveRobinson</t>
        </r>
      </text>
    </comment>
    <comment ref="Q31" authorId="0" shapeId="0" xr:uid="{7F7AA372-28C1-4ECB-B0A4-55F9CD21E643}">
      <text>
        <r>
          <rPr>
            <sz val="9"/>
            <color indexed="81"/>
            <rFont val="Tahoma"/>
            <family val="2"/>
          </rPr>
          <t>25/04/25 0:58.75 ColourGala</t>
        </r>
      </text>
    </comment>
    <comment ref="U31" authorId="0" shapeId="0" xr:uid="{4764EB02-FC6D-405D-8D4D-9C1EF5B19D98}">
      <text>
        <r>
          <rPr>
            <sz val="8"/>
            <color indexed="81"/>
            <rFont val="Tahoma"/>
            <family val="2"/>
          </rPr>
          <t>25/04/25 0:40.82 ColourGala
14/09/25 0:36.17 Nifty50s
20/06/26 0:33.97 WestSuff</t>
        </r>
      </text>
    </comment>
    <comment ref="X31" authorId="0" shapeId="0" xr:uid="{C257DC3F-3C2E-4DCB-95E2-D451E52CAEC0}">
      <text>
        <r>
          <rPr>
            <sz val="8"/>
            <color indexed="81"/>
            <rFont val="Tahoma"/>
            <family val="2"/>
          </rPr>
          <t>17/05/25 1:38.03 JFLWisbech
14/09/25 1:26.74 Nifty50s
16/11/25 1:25.59 ClubChamps
28/02/26 1:21.50 SuffDevelop</t>
        </r>
      </text>
    </comment>
    <comment ref="E32" authorId="0" shapeId="0" xr:uid="{F6846A1B-D227-48E4-9BAC-50C5362D4F48}">
      <text>
        <r>
          <rPr>
            <sz val="8"/>
            <color indexed="81"/>
            <rFont val="Tahoma"/>
            <family val="2"/>
          </rPr>
          <t>09/11/19 0:31.79 ClubChamps</t>
        </r>
      </text>
    </comment>
    <comment ref="F32" authorId="0" shapeId="0" xr:uid="{42E692ED-C28F-4A82-B7A4-0CA52F60C917}">
      <text>
        <r>
          <rPr>
            <sz val="8"/>
            <color indexed="81"/>
            <rFont val="Tahoma"/>
            <family val="2"/>
          </rPr>
          <t>10/09/21 0:55.63 ColourGala
13/11/21 0:54.07 ClubChamps
08/07/22 0:50.22 ColourGala
12/11/22 0:43.80 ClubChamps
11/03/23 0:40.86 JFLMildnhll
17/06/23 0:38.68 DaveRobinson
10/09/23 0:38.37 Nifty50s
11/11/23 0:36.59 ClubChamps
09/03/24 0:36.08 JFLMildnhll
18/05/24 0:35.91 JFLHunting
08/06/24 0:34.75 JFLWisbech
23/06/24 0:34.67 WestSuff
07/09/24 0:34.25 SFLNewmrkt
14/09/24 0:33.63 JFLMildnhll
09/11/24 0:32.73 ClubChamps
02/03/25 0:31.92 NewmrktOpen
08/11/25 0:30.47 ClubChamps</t>
        </r>
      </text>
    </comment>
    <comment ref="G32" authorId="0" shapeId="0" xr:uid="{A88A62D3-C8BC-4A01-A8F1-F9EFD4BF4674}">
      <text>
        <r>
          <rPr>
            <sz val="8"/>
            <color indexed="81"/>
            <rFont val="Tahoma"/>
            <family val="2"/>
          </rPr>
          <t>19/11/22 1:38.86 ClubChamps
13/10/23 1:30.39 ClubChampsLD (ST)
18/11/23 1:24.10 ClubChamps
20/05/24 1:24.03 TimeTrial
22/06/24 1:16.22 WestSuff
16/11/24 1:13.50 ClubChamps
02/03/25 1:10.66 NewmrktOpen
15/11/25 1:10.42 ClubChamps</t>
        </r>
      </text>
    </comment>
    <comment ref="H32" authorId="0" shapeId="0" xr:uid="{025D1417-ACD2-455E-AA0B-CD0449EA8C91}">
      <text>
        <r>
          <rPr>
            <sz val="8"/>
            <color indexed="81"/>
            <rFont val="Tahoma"/>
            <family val="2"/>
          </rPr>
          <t>13/10/23 3:05.66 ClubChamps
04/10/24 2:45.20 ClubChamps
10/10/25 2:39.56 ClubChamps</t>
        </r>
      </text>
    </comment>
    <comment ref="I32" authorId="0" shapeId="0" xr:uid="{071EB2EA-DC33-465E-B2E8-4D529881C249}">
      <text>
        <r>
          <rPr>
            <sz val="8"/>
            <color indexed="81"/>
            <rFont val="Tahoma"/>
            <family val="2"/>
          </rPr>
          <t>20/10/23 6:40.06 ClubChamps
11/10/24 6:00.66 ClubChamps</t>
        </r>
      </text>
    </comment>
    <comment ref="J32" authorId="0" shapeId="0" xr:uid="{957666FE-B86F-464B-A886-F566CC409FBB}">
      <text>
        <r>
          <rPr>
            <sz val="8"/>
            <color indexed="81"/>
            <rFont val="Tahoma"/>
            <family val="2"/>
          </rPr>
          <t>15/10/23 14:37.24 ClubChampsLD (ST)
22/10/23 13:39.06 ClubChamps
13/10/24 12:35.25 ClubChamps</t>
        </r>
      </text>
    </comment>
    <comment ref="K32" authorId="0" shapeId="0" xr:uid="{23F65809-9ECA-4F3E-9E5B-FE4EFF7D397C}">
      <text>
        <r>
          <rPr>
            <sz val="8"/>
            <color indexed="81"/>
            <rFont val="Tahoma"/>
            <family val="2"/>
          </rPr>
          <t>15/10/23 27:24.66 ClubChamps</t>
        </r>
      </text>
    </comment>
    <comment ref="L32" authorId="0" shapeId="0" xr:uid="{E11D29C1-198E-4C88-AF9C-5933476219DE}">
      <text>
        <r>
          <rPr>
            <sz val="8"/>
            <color indexed="81"/>
            <rFont val="Tahoma"/>
            <family val="2"/>
          </rPr>
          <t>16/11/19 0:31.72 ClubChamps</t>
        </r>
      </text>
    </comment>
    <comment ref="M32" authorId="0" shapeId="0" xr:uid="{E344C2E2-DA2E-4C41-85E5-5258281AC482}">
      <text>
        <r>
          <rPr>
            <sz val="8"/>
            <color indexed="81"/>
            <rFont val="Tahoma"/>
            <family val="2"/>
          </rPr>
          <t>10/09/21 1:02.22 ColourGala
12/03/22 0:58.85 JFLMildnhll
14/05/22 0:55.70 JFLStIves
08/07/22 0:49.97 ColourGala
11/03/23 0:46.75 JFLMildnhll
10/09/23 0:45.54 Nifty50s
18/11/23 0:43.20 ClubChamps
18/05/24 0:40.78 JFLHunting
08/06/24 0:40.20 JFLWisbech
22/06/24 0:40.13 WestSuff
06/07/24 0:39.42 JFLThetford
08/09/24 0:39.13 Nifty50s
02/03/25 0:38.84 NewmrktOpen
25/04/25 0:38.75 ColourGala
14/09/25 0:38.48 Nifty50s</t>
        </r>
      </text>
    </comment>
    <comment ref="N32" authorId="0" shapeId="0" xr:uid="{9F27D677-ACE7-4B2D-9250-466613326357}">
      <text>
        <r>
          <rPr>
            <sz val="8"/>
            <color indexed="81"/>
            <rFont val="Tahoma"/>
            <family val="2"/>
          </rPr>
          <t>13/11/21 2:15.12 ClubChamps
12/11/22 1:52.57 ClubChamps
11/11/23 1:36.25 ClubChamps
02/12/23 1:33.03 NewmrktOpen
07/09/24 1:25.84 SFLNewmrkt
19/10/24 1:25.69 SuffDevelop
09/11/24 1:25.23 ClubChamps
14/06/25 1:22.91 SuffDevelop
08/11/25 1:20.92 ClubChamps</t>
        </r>
      </text>
    </comment>
    <comment ref="O32" authorId="0" shapeId="0" xr:uid="{BEC50F77-8529-40C2-920E-7735DD76F558}">
      <text>
        <r>
          <rPr>
            <sz val="8"/>
            <color indexed="81"/>
            <rFont val="Tahoma"/>
            <family val="2"/>
          </rPr>
          <t>22/09/23 3:31.19 ClubChamps
22/06/24 3:13.31 WestSuff
20/09/24 3:00.97 ClubChamps
26/09/25 2:59.49 ClubChamps</t>
        </r>
      </text>
    </comment>
    <comment ref="Q32" authorId="0" shapeId="0" xr:uid="{6DB4B5FD-1A73-4447-A0D9-4567431D52B5}">
      <text>
        <r>
          <rPr>
            <sz val="8"/>
            <color indexed="81"/>
            <rFont val="Tahoma"/>
            <family val="2"/>
          </rPr>
          <t>11/06/22 1:09.96 JFLNewmrkt
19/11/22 1:08.99 ClubChamps
19/05/23 1:03.97 ColourGala
27/05/23 1:01.19 NewmrktGala
18/11/23 0:52.13 ClubChamps
27/09/24 0:48.42 ClubChampsLD (ST)
16/11/24 0:44.93 ClubChamps
25/04/25 0:43.81 ColourGala
12/07/25 0:43.78 DaveRobinson
15/11/25 0:41.69 ClubChamps</t>
        </r>
      </text>
    </comment>
    <comment ref="R32" authorId="0" shapeId="0" xr:uid="{9715666A-4872-4D4E-9DC9-E945BE6F63E2}">
      <text>
        <r>
          <rPr>
            <sz val="8"/>
            <color indexed="81"/>
            <rFont val="Tahoma"/>
            <family val="2"/>
          </rPr>
          <t>13/11/21 2:59.00 ClubChamps
29/09/23 2:03.68 ClubChampsLD (ST)
11/11/23 1:55.39 ClubChamps
27/09/24 1:44.05 ClubChampsLD (ST)
09/11/24 1:40.76 ClubChamps
08/11/25 1:35.80 ClubChamps
13/06/26 1:32.46 DaveRobinson</t>
        </r>
      </text>
    </comment>
    <comment ref="S32" authorId="0" shapeId="0" xr:uid="{5CC3112A-3826-463F-97A6-DDC198DB1C2A}">
      <text>
        <r>
          <rPr>
            <sz val="8"/>
            <color indexed="81"/>
            <rFont val="Tahoma"/>
            <family val="2"/>
          </rPr>
          <t>29/09/23 4:12.46 ClubChamps
27/09/24 3:32.96 ClubChamps
03/10/25 3:21.78 ClubChamps</t>
        </r>
      </text>
    </comment>
    <comment ref="T32" authorId="0" shapeId="0" xr:uid="{7C1E49A5-492E-4085-9C8A-147341A6A544}">
      <text>
        <r>
          <rPr>
            <sz val="8"/>
            <color indexed="81"/>
            <rFont val="Tahoma"/>
            <family val="2"/>
          </rPr>
          <t>16/11/19 0:45.36 ClubChamps
08/07/22 0:27.29 ColourGala</t>
        </r>
      </text>
    </comment>
    <comment ref="U32" authorId="0" shapeId="0" xr:uid="{31E19424-A02E-47F2-8DB3-F309BB950F47}">
      <text>
        <r>
          <rPr>
            <sz val="8"/>
            <color indexed="81"/>
            <rFont val="Tahoma"/>
            <family val="2"/>
          </rPr>
          <t>11/06/22 1:00.64 JFLNewmrkt
09/07/22 1:00.59 JFLHunting
12/11/22 0:59.64 ClubChamps
13/05/23 0:52.57 JFLMildnhll
09/09/23 0:51.51 SFLNewmrkt
16/09/23 0:47.34 JFLMildnhll
09/03/24 0:44.92 JFLMildnhll
08/06/24 0:44.32 JFLWisbech
06/07/24 0:44.15 JFLThetford
14/09/24 0:39.85 JFLMildnhll
19/10/24 0:38.10 SuffDevelop
01/03/25 0:36.68 NewmrktOpen
25/04/25 0:35.72 ColourGala
14/06/25 0:35.35 SuffDevelop
08/11/25 0:34.92 ClubChamps
13/12/25 0:34.86 StwmrktOpen
28/02/26 0:34.12 SuffDevelop</t>
        </r>
      </text>
    </comment>
    <comment ref="V32" authorId="0" shapeId="0" xr:uid="{C8AC0C1A-F3C0-4848-B078-5C642067A0C5}">
      <text>
        <r>
          <rPr>
            <sz val="8"/>
            <color indexed="81"/>
            <rFont val="Tahoma"/>
            <family val="2"/>
          </rPr>
          <t>18/11/23 1:56.76 ClubChamps
16/11/24 1:35.35 ClubChamps
15/06/25 1:27.50 SuffDevelop
01/03/26 1:20.94 SuffDevelop
13/06/26 1:17.76 DaveRobinson</t>
        </r>
      </text>
    </comment>
    <comment ref="X32" authorId="0" shapeId="0" xr:uid="{BDF3A316-3FBA-4039-B1F5-D0FB850A0FAD}">
      <text>
        <r>
          <rPr>
            <sz val="8"/>
            <color indexed="81"/>
            <rFont val="Tahoma"/>
            <family val="2"/>
          </rPr>
          <t>20/11/22 1:59.22 ClubChamps
13/05/23 1:47.54 JFLMildnhll
16/09/23 1:37.36 JFLMildnhll
19/11/23 1:36.25 ClubChamps
09/03/24 1:36.01 JFLMildnhll
18/05/24 1:34.66 JFLHunting
08/06/24 1:33.85 JFLWisbech
17/11/24 1:25.10 ClubChamps
02/03/25 1:22.18 NewmrktOpen
14/06/25 1:21.56 SuffDevelop
16/11/25 1:18.04 ClubChamps</t>
        </r>
      </text>
    </comment>
    <comment ref="Y32" authorId="0" shapeId="0" xr:uid="{EF92AA97-5081-4C64-9793-5D6F68304AA9}">
      <text>
        <r>
          <rPr>
            <sz val="8"/>
            <color indexed="81"/>
            <rFont val="Tahoma"/>
            <family val="2"/>
          </rPr>
          <t>19/11/23 3:29.33 ClubChamps
17/11/24 3:08.38 ClubChamps
30/11/24 3:03.38 NewmrktOpen
02/02/25 3:02.99 SuffCounty
16/11/25 2:51.34 ClubChamps</t>
        </r>
      </text>
    </comment>
    <comment ref="E33" authorId="0" shapeId="0" xr:uid="{00000000-0006-0000-0100-00001C000000}">
      <text>
        <r>
          <rPr>
            <sz val="8"/>
            <color indexed="81"/>
            <rFont val="Tahoma"/>
            <family val="2"/>
          </rPr>
          <t>22/11/15 0:24.32 ClubChamps
12/11/16 0:21.97 ClubChamps</t>
        </r>
      </text>
    </comment>
    <comment ref="F33" authorId="0" shapeId="0" xr:uid="{00000000-0006-0000-0100-00001D000000}">
      <text>
        <r>
          <rPr>
            <sz val="8"/>
            <color indexed="81"/>
            <rFont val="Tahoma"/>
            <family val="2"/>
          </rPr>
          <t>12/06/15 1:09.50 ColourGala
26/02/16 0:52.10 ColourGala
06/05/16 0:50.82 ColourGala
08/10/16 0:48.53 RichardShaw
12/11/16 0:46.34 ClubChamps
05/05/17 0:45.93 ColourGala
07/05/17 0:44.68 WestSuff
16/09/17 0:42.92 SFLNewmrkt
07/10/17 0:42.34 JFLNewmrkt
11/11/17 0:41.66 ClubChamps
13/01/18 0:39.46 Barracudas
29/09/18 0:38.11 SFLNewmrkt
23/03/19 0:37.35 StwmrktOpen
19/07/19 0:36.39 ColourGala
19/10/19 0:34.57 JFLNewmrkt
09/11/19 0:33.15 ClubChamps
10/09/21 0:32.06 ColourGala
23/10/21 0:30.13 SuffDevelop
13/11/21 0:29.97 ClubChamps
05/02/22 0:29.50 SuffCounty
12/11/22 0:28.10 ClubChamps
05/03/23 0:27.99 NewmrktOpen
11/11/23 0:27.39 ClubChamps
20/10/24 0:27.31 SuffDevelop
06/12/25 0:27.13 NewmrktOpen
31/01/26 0:26.72 SuffCounty</t>
        </r>
      </text>
    </comment>
    <comment ref="G33" authorId="0" shapeId="0" xr:uid="{70B3A10D-84BF-4DA9-9470-B48D15417540}">
      <text>
        <r>
          <rPr>
            <sz val="8"/>
            <color indexed="81"/>
            <rFont val="Tahoma"/>
            <family val="2"/>
          </rPr>
          <t>15/04/18 1:27.87 TimeTrial
05/04/19 1:24.50 TimeTrial
08/12/19 1:16.96 NewmrktOpen
20/11/21 1:06.65 ClubChamps
20/03/22 1:06.37 NewmrktOpen
04/12/22 1:03.08 NewmrktOpen
20/05/24 1:00.96 TimeTrial
20/10/24 1:00.33 SuffDevelop</t>
        </r>
      </text>
    </comment>
    <comment ref="H33" authorId="0" shapeId="0" xr:uid="{9BFF793C-DAF7-4718-8313-9E8A2EA677A9}">
      <text>
        <r>
          <rPr>
            <sz val="8"/>
            <color indexed="81"/>
            <rFont val="Tahoma"/>
            <family val="2"/>
          </rPr>
          <t>20/10/17 3:35.38 ClubChamps
27/04/18 3:24.94 TimeTrial
19/10/18 3:11.50 ClubChamps
18/10/19 2:53.09 ClubChamps
21/02/20 2:50.00 TimeTrial
26/11/21 2:24.75 ClubChampsLD
06/10/22 2:19.79 ClubChamps
13/10/23 2:14.09 ClubChamps</t>
        </r>
      </text>
    </comment>
    <comment ref="I33" authorId="0" shapeId="0" xr:uid="{EFCC66BE-639E-4769-8633-6B7EAE3ED639}">
      <text>
        <r>
          <rPr>
            <sz val="8"/>
            <color indexed="81"/>
            <rFont val="Tahoma"/>
            <family val="2"/>
          </rPr>
          <t>26/10/18 6:58.19 ClubChamps
25/10/19 6:16.03 ClubChamps
10/12/21 5:16.19 ClubChampsLD
21/10/22 5:05.92 ClubChamps
20/10/23 5:02.11 ClubChamps</t>
        </r>
      </text>
    </comment>
    <comment ref="J33" authorId="0" shapeId="0" xr:uid="{428489E8-44D6-4097-810E-E4570971733F}">
      <text>
        <r>
          <rPr>
            <sz val="8"/>
            <color indexed="81"/>
            <rFont val="Tahoma"/>
            <family val="2"/>
          </rPr>
          <t>15/10/17 16:01.80 ClubChamps
20/10/19 12:53.91 ClubChamps
23/10/22 10:54.05 ClubChamps
22/10/23 10:32.24 ClubChamps</t>
        </r>
      </text>
    </comment>
    <comment ref="K33" authorId="0" shapeId="0" xr:uid="{85E6D2D1-0F8E-409A-B9A4-B0DFE4CFFE62}">
      <text>
        <r>
          <rPr>
            <sz val="8"/>
            <color indexed="81"/>
            <rFont val="Tahoma"/>
            <family val="2"/>
          </rPr>
          <t>09/10/22 21:46.97 ClubChamps
15/10/23 20:38.94 ClubChamps</t>
        </r>
      </text>
    </comment>
    <comment ref="L33" authorId="0" shapeId="0" xr:uid="{00000000-0006-0000-0100-00001E000000}">
      <text>
        <r>
          <rPr>
            <sz val="8"/>
            <color indexed="81"/>
            <rFont val="Tahoma"/>
            <family val="2"/>
          </rPr>
          <t>21/11/15 0:28.75 ClubChamps
04/06/16 0:24.88 B&amp;P</t>
        </r>
      </text>
    </comment>
    <comment ref="M33" authorId="0" shapeId="0" xr:uid="{00000000-0006-0000-0100-00001F000000}">
      <text>
        <r>
          <rPr>
            <sz val="8"/>
            <color indexed="81"/>
            <rFont val="Tahoma"/>
            <family val="2"/>
          </rPr>
          <t>12/06/15 1:14.50 ColourGala
21/11/15 1:00.35 ClubChamps
06/05/16 0:58.78 ColourGala
09/09/16 0:56.19 ColourGala
17/02/17 0:54.98 ColourGala
05/05/17 0:54.56 ColourGala
06/05/17 0:54.27 WestSuff
23/02/18 0:47.87 ColourGala
12/05/18 0:47.27 WestSuff
20/10/18 0:46.13 JFLNewmrkt
01/03/19 0:44.94 ColourGala
19/10/19 0:43.40 JFLNewmrkt
07/02/20 0:41.22 ColourGala
14/03/20 0:40.05 JFLBSEdmunds
10/09/21 0:37.97 ColourGala
20/11/21 0:36.75 ClubChamps
06/02/22 0:36.09 SuffCounty
08/07/22 0:34.93 ColourGala
17/07/22 0:33.88 Cambridge
29/01/23 0:33.62 SuffCounty
24/03/23 0:33.05 Cambridge
03/12/23 0:32.43 NewmrktOpen</t>
        </r>
      </text>
    </comment>
    <comment ref="N33" authorId="0" shapeId="0" xr:uid="{A258A107-8C1C-4459-A043-CA50B89BC02B}">
      <text>
        <r>
          <rPr>
            <sz val="8"/>
            <color indexed="81"/>
            <rFont val="Tahoma"/>
            <family val="2"/>
          </rPr>
          <t>22/03/19 1:41.34 TimeTrial
09/11/19 1:32.05 ClubChamps
13/11/21 1:20.59 ClubChamps
16/07/22 1:15.14 Cambridge
12/11/22 1:14.13 ClubChamps
09/09/23 1:13.32 SFLNewmrkt
11/11/23 1:11.03 ClubChamps
27/04/25 1:10.59 NewmrktMstrs</t>
        </r>
      </text>
    </comment>
    <comment ref="O33" authorId="0" shapeId="0" xr:uid="{BF0A19B6-7FC7-4A67-862D-06330DCA5FAA}">
      <text>
        <r>
          <rPr>
            <sz val="8"/>
            <color indexed="81"/>
            <rFont val="Tahoma"/>
            <family val="2"/>
          </rPr>
          <t>23/03/18 3:46.39 TimeTrial
28/09/18 3:39.66 ClubChamps
03/05/19 3:27.12 TimeTrial
27/09/19 3:26.72 ClubChamps
06/03/20 3:10.31 TimeTrial
03/12/21 2:45.42 ClubChampsLD
23/09/22 2:42.92 ClubChamps
22/09/23 2:36.96 ClubChamps</t>
        </r>
      </text>
    </comment>
    <comment ref="Q33" authorId="0" shapeId="0" xr:uid="{00000000-0006-0000-0100-000020000000}">
      <text>
        <r>
          <rPr>
            <sz val="8"/>
            <color indexed="81"/>
            <rFont val="Tahoma"/>
            <family val="2"/>
          </rPr>
          <t>06/05/16 1:11.78 ColourGala
09/09/16 1:07.22 ColourGala
17/02/17 1:06.47 ColourGala
22/04/17 1:05.19 JFLWhttlsey
07/05/17 1:04.73 WestSuff
10/06/17 1:04.33 JFLWisbech
08/07/17 1:04.18 JFLWhttlsey
04/11/17 0:55.65 NewmrktGala
13/01/18 0:55.23 Barracudas
23/02/18 0:54.41 ColourGala
09/06/18 0:53.46 JFLNewmrkt
01/03/19 0:50.69 ColourGala
23/03/19 0:49.04 StwmrktOpen
30/06/19 0:46.35 SuffDevelop
08/12/19 0:44.84 NewmrktOpen
10/09/21 0:41.91 ColourGala
23/10/21 0:40.12 SuffDevelop
30/01/22 0:39.15 SuffCounty
08/07/22 0:38.31 ColourGala
04/03/23 0:36.48 NewmrktOpen
19/05/23 0:36.26 ColourGala
03/12/23 0:34.76 NewmrktOpen
19/01/25 0:34.41 SuffCounty
07/12/25 0:33.86 NewmrktOpen
25/01/26 0:33.74 SuffCounty</t>
        </r>
      </text>
    </comment>
    <comment ref="R33" authorId="0" shapeId="0" xr:uid="{9BCA8821-E45E-4596-BB8B-F717A1530E3D}">
      <text>
        <r>
          <rPr>
            <sz val="8"/>
            <color indexed="81"/>
            <rFont val="Tahoma"/>
            <family val="2"/>
          </rPr>
          <t>11/11/17 2:01.07 ClubChamps
12/05/18 1:59.30 WestSuff
09/11/19 1:37.57 ClubChamps
07/12/19 1:37.03 NewmrktOpen
13/11/21 1:27.39 ClubChamps
06/02/22 1:25.93 SuffCounty
12/11/22 1:25.18 ClubChamps
09/09/23 1:19.51 SFLNewmrkt
11/11/23 1:17.66 ClubChamps
02/12/23 1:16.93 NewmrktOpen
01/12/24 1:16.90 NewmrktOpen
16/02/25 1:16.12 SuffMasters
07/12/25 1:14.83 NewmrktOpen
24/01/26 1:14.66 SuffCounty</t>
        </r>
      </text>
    </comment>
    <comment ref="S33" authorId="0" shapeId="0" xr:uid="{ED27D668-9411-48D2-9ACF-CF6AFF9C16A9}">
      <text>
        <r>
          <rPr>
            <sz val="8"/>
            <color indexed="81"/>
            <rFont val="Tahoma"/>
            <family val="2"/>
          </rPr>
          <t>13/10/17 4:33.04 ClubChamps
11/10/19 3:41.40 ClubChamps
28/11/21 3:06.84 ClubChampsLD
30/09/22 3:03.84 ClubChamps
29/09/23 2:46.76 ClubChamps
01/02/26 2:47.85 SuffCounty</t>
        </r>
      </text>
    </comment>
    <comment ref="T33" authorId="0" shapeId="0" xr:uid="{00000000-0006-0000-0100-000021000000}">
      <text>
        <r>
          <rPr>
            <sz val="8"/>
            <color indexed="81"/>
            <rFont val="Tahoma"/>
            <family val="2"/>
          </rPr>
          <t>06/05/16 0:26.51 ColourGala
04/06/16 0:23.57 B&amp;P
10/06/17 0:23.28 JFLWisbech
07/10/17 0:22.16 JFLNewmrkt</t>
        </r>
      </text>
    </comment>
    <comment ref="U33" authorId="0" shapeId="0" xr:uid="{00000000-0006-0000-0100-000022000000}">
      <text>
        <r>
          <rPr>
            <sz val="8"/>
            <color indexed="81"/>
            <rFont val="Tahoma"/>
            <family val="2"/>
          </rPr>
          <t>12/11/16 0:57.28 ClubChamps
13/01/18 0:52.08 Barracudas
23/02/18 0:50.94 ColourGala
10/03/18 0:50.82 JFLNewmrkt
09/06/18 0:48.02 JFLNewmrkt
29/09/18 0:46.35 SFLNewmrkt
01/03/19 0:44.31 ColourGala
08/06/19 0:42.06 JFLKingsLynn
09/11/19 0:40.08 ClubChamps
07/12/19 0:38.83 NewmrktOpen
07/02/20 0:38.63 ColourGala
10/09/21 0:35.69 ColourGala
23/10/21 0:34.67 SuffDevelop
13/11/21 0:34.26 ClubChamps
20/03/22 0:33.75 NewmrktOpen
08/07/22 0:32.05 ColourGala
05/03/23 0:31.55 NewmrktOpen
25/03/23 0:31.06 Cambridge
10/03/24 0:30.37 NewmrktOpen</t>
        </r>
      </text>
    </comment>
    <comment ref="V33" authorId="0" shapeId="0" xr:uid="{74161D3E-BF53-4A8F-A952-C83B2CC3652F}">
      <text>
        <r>
          <rPr>
            <sz val="8"/>
            <color indexed="81"/>
            <rFont val="Tahoma"/>
            <family val="2"/>
          </rPr>
          <t>08/03/19 1:47.15 TimeTrial
20/11/21 1:21.11 ClubChamps
16/07/22 1:19.04 Cambridge</t>
        </r>
      </text>
    </comment>
    <comment ref="W33" authorId="0" shapeId="0" xr:uid="{3374F7F1-0687-4E5B-ABE3-FAE710A3AEB8}">
      <text>
        <r>
          <rPr>
            <sz val="8"/>
            <color indexed="81"/>
            <rFont val="Tahoma"/>
            <family val="2"/>
          </rPr>
          <t>16/09/22 2:55.65 ClubChamps</t>
        </r>
      </text>
    </comment>
    <comment ref="X33" authorId="0" shapeId="0" xr:uid="{0962E7F7-A381-47BB-9001-73B90355E562}">
      <text>
        <r>
          <rPr>
            <sz val="8"/>
            <color indexed="81"/>
            <rFont val="Tahoma"/>
            <family val="2"/>
          </rPr>
          <t>08/12/19 1:27.39 NewmrktOpen
21/11/21 1:15.67 ClubChamps
04/12/22 1:14.15 NewmrktOpen
10/09/23 1:10.50 Nifty50s
10/03/24 1:09.85 NewmrktOpen</t>
        </r>
      </text>
    </comment>
    <comment ref="Y33" authorId="0" shapeId="0" xr:uid="{A3463AD0-9E62-42F9-8D67-C56996EDB9C5}">
      <text>
        <r>
          <rPr>
            <sz val="8"/>
            <color indexed="81"/>
            <rFont val="Tahoma"/>
            <family val="2"/>
          </rPr>
          <t>21/11/21 2:49.37 ClubChamps
07/12/25 2:32.57 NewmrktOpen</t>
        </r>
      </text>
    </comment>
    <comment ref="Z33" authorId="0" shapeId="0" xr:uid="{7F001590-DE6D-46FF-87D6-5ABBCD063702}">
      <text>
        <r>
          <rPr>
            <sz val="8"/>
            <color indexed="81"/>
            <rFont val="Tahoma"/>
            <family val="2"/>
          </rPr>
          <t>27/10/19 6:52.37 ClubChamps
18/09/22 5:58.58 ClubChamps
17/09/23 5:39.81 ClubChamps</t>
        </r>
      </text>
    </comment>
    <comment ref="E34" authorId="0" shapeId="0" xr:uid="{00000000-0006-0000-0100-00002D000000}">
      <text>
        <r>
          <rPr>
            <sz val="8"/>
            <color indexed="81"/>
            <rFont val="Tahoma"/>
            <family val="2"/>
          </rPr>
          <t>12/11/16 0:26.06 ClubChamps
19/11/17 0:22.00 ClubChamps</t>
        </r>
      </text>
    </comment>
    <comment ref="F34" authorId="0" shapeId="0" xr:uid="{00000000-0006-0000-0100-00002E000000}">
      <text>
        <r>
          <rPr>
            <sz val="8"/>
            <color indexed="81"/>
            <rFont val="Tahoma"/>
            <family val="2"/>
          </rPr>
          <t>12/11/16 0:57.56 ClubChamps
09/12/16 0:55.94 ColourGala
05/05/17 0:52.97 ColourGala
11/11/17 0:48.27 ClubChamps
23/02/18 0:47.25 ColourGala
04/05/18 0:43.42 ColourGala
10/11/18 0:40.42 ClubChamps
26/04/19 0:38.03 ColourGala
27/04/19 0:36.64 JFLWhttlsey
30/06/19 0:36.16 SuffDevelop
09/11/19 0:35.43 ClubChamps
13/11/21 0:31.02 ClubChamps
05/02/22 0:29.98 SuffCounty
20/03/22 0:29.68 NewmrktOpen
08/07/22 0:29.24 ColourGala
25/09/22 0:29.13 NewmrktOpen
12/11/22 0:27.89 ClubChamps
28/01/23 0:27.20 SuffCounty
19/05/23 0:27.15 ColourGala
01/07/23 0:27.05 Cambridge
09/03/24 0:26.77 NewmrktOpen
08/09/24 0:26.59 Nifty50s
09/11/24 0:26.40 ClubChamps
31/05/25 0:26.30 WestSuff
31/01/26 0:26.07 SuffCounty
14/03/26 0:25.93 NewmrktOpen</t>
        </r>
      </text>
    </comment>
    <comment ref="G34" authorId="0" shapeId="0" xr:uid="{972CD69F-B140-4CC1-B95D-6F032962EEE9}">
      <text>
        <r>
          <rPr>
            <sz val="8"/>
            <color indexed="81"/>
            <rFont val="Tahoma"/>
            <family val="2"/>
          </rPr>
          <t>18/11/17 1:52.23 ClubChamps
15/04/18 1:37.51 TimeTrial
16/06/18 1:30.04 SuffDevelop
17/11/18 1:24.11 ClubChamps
05/04/19 1:22.10 TimeTrial
16/11/19 1:20.87 ClubChamps
23/10/21 1:10.99 SuffDevelop
20/11/21 1:08.49 ClubChamps
19/11/22 1:00.93 ClubChamps
20/05/24 0:59.78 TimeTrial
15/06/24 0:58.11 DaveRobinson
12/07/25 0:57.91 DaveRobinson
22/07/26 0:58.35 TimeTrial</t>
        </r>
      </text>
    </comment>
    <comment ref="H34" authorId="0" shapeId="0" xr:uid="{590DDB6C-E260-4C1D-B597-3331522ABC70}">
      <text>
        <r>
          <rPr>
            <sz val="8"/>
            <color indexed="81"/>
            <rFont val="Tahoma"/>
            <family val="2"/>
          </rPr>
          <t>02/03/18 3:49.67 TimeTrial
27/04/18 3:25.74 TimeTrial
19/10/18 3:10.85 ClubChamps
22/02/19 3:00.06 TimeTrial
23/10/21 2:34.12 SuffDevelop
26/11/21 2:29.59 ClubChampsLD
06/10/22 2:16.15 ClubChamps
04/10/24 2:12.53 ClubChamps</t>
        </r>
      </text>
    </comment>
    <comment ref="I34" authorId="0" shapeId="0" xr:uid="{51DDD6AA-52C0-4210-9D9C-0864765DEC16}">
      <text>
        <r>
          <rPr>
            <sz val="8"/>
            <color indexed="81"/>
            <rFont val="Tahoma"/>
            <family val="2"/>
          </rPr>
          <t>20/07/18 7:26.09 TimeTrial
26/10/18 6:41.44 ClubChamps
13/04/19 6:17.85 NewmrktOpen
10/12/21 5:15.84 ClubChampsLD
21/10/22 5:02.50 ClubChamps
11/10/24 4:47.19 ClubChamps</t>
        </r>
      </text>
    </comment>
    <comment ref="J34" authorId="0" shapeId="0" xr:uid="{9B4F4B09-4C01-4028-A5FE-CF1F65C5F96D}">
      <text>
        <r>
          <rPr>
            <sz val="8"/>
            <color indexed="81"/>
            <rFont val="Tahoma"/>
            <family val="2"/>
          </rPr>
          <t>23/10/22 10:39.74 ClubChamps</t>
        </r>
      </text>
    </comment>
    <comment ref="K34" authorId="0" shapeId="0" xr:uid="{CFE0CB7A-72D4-4EFD-B578-25597FD38FB2}">
      <text>
        <r>
          <rPr>
            <sz val="8"/>
            <color indexed="81"/>
            <rFont val="Tahoma"/>
            <family val="2"/>
          </rPr>
          <t>22/09/19 25:14.43 ClubChamps
09/10/22 20:29.79 ClubChamps
06/10/24 19:37.20 ClubChamps</t>
        </r>
      </text>
    </comment>
    <comment ref="L34" authorId="0" shapeId="0" xr:uid="{00000000-0006-0000-0100-00002F000000}">
      <text>
        <r>
          <rPr>
            <sz val="8"/>
            <color indexed="81"/>
            <rFont val="Tahoma"/>
            <family val="2"/>
          </rPr>
          <t>19/11/16 0:28.12 ClubChamps
13/05/17 0:23.07 JKHNovice</t>
        </r>
      </text>
    </comment>
    <comment ref="M34" authorId="0" shapeId="0" xr:uid="{00000000-0006-0000-0100-000030000000}">
      <text>
        <r>
          <rPr>
            <sz val="8"/>
            <color indexed="81"/>
            <rFont val="Tahoma"/>
            <family val="2"/>
          </rPr>
          <t>19/11/16 0:58.08 ClubChamps
09/12/16 0:55.30 ColourGala
05/05/17 0:51.56 ColourGala
18/11/17 0:51.06 ClubChamps
23/02/18 0:51.05 ColourGala
04/05/18 0:49.12 ColourGala
16/06/18 0:46.64 SuffDevelop
17/11/18 0:45.39 ClubChamps
26/04/19 0:43.56 ColourGala
27/04/19 0:40.64 JFLWhttlsey
19/07/19 0:40.56 ColourGala
16/11/19 0:40.49 ClubChamps
10/09/21 0:35.44 ColourGala
20/11/21 0:34.48 ClubChamps
06/02/22 0:33.92 SuffCounty
20/03/22 0:32.98 NewmrktOpen
25/09/22 0:32.30 NewmrktOpen
19/11/22 0:31.33 ClubChamps
29/01/23 0:31.08 SuffCounty
10/09/23 0:31.03 Nifty50s
18/11/23 0:30.55 ClubChamps
10/03/24 0:30.17 NewmrktOpen
08/09/24 0:29.59 Nifty50s
02/02/25 0:28.70 SuffCounty
01/02/26 0:29.14 SuffCounty
15/03/26 0:28.87 NewmrktOpen
26/04/26 0:28.65 EastReg (CT)</t>
        </r>
      </text>
    </comment>
    <comment ref="N34" authorId="0" shapeId="0" xr:uid="{A7A8400F-3450-427B-80DF-78F166109245}">
      <text>
        <r>
          <rPr>
            <sz val="8"/>
            <color indexed="81"/>
            <rFont val="Tahoma"/>
            <family val="2"/>
          </rPr>
          <t>11/11/17 1:53.07 ClubChamps
10/11/18 1:39.38 ClubChamps
22/03/19 1:30.65 TimeTrial
09/11/19 1:26.91 ClubChamps
13/11/21 1:14.53 ClubChamps
30/01/22 1:13.60 SuffCounty
19/03/22 1:12.65 NewmrktOpen
12/11/22 1:08.72 ClubChamps
17/06/23 1:05.73 DaveRobinson
09/11/24 1:04.89 ClubChamps
19/01/25 1:04.52 SuffCounty</t>
        </r>
      </text>
    </comment>
    <comment ref="O34" authorId="0" shapeId="0" xr:uid="{496A28BB-ED99-4B3D-9770-455DDB8E9C92}">
      <text>
        <r>
          <rPr>
            <sz val="8"/>
            <color indexed="81"/>
            <rFont val="Tahoma"/>
            <family val="2"/>
          </rPr>
          <t>29/06/18 3:31.45 TimeTrial
03/05/19 3:15.77 TimeTrial
30/06/19 3:02.31 SuffDevelop
23/10/21 2:47.75 SuffDevelop
03/12/21 2:40.53 ClubChampsLD
06/02/22 2:37.52 SuffCounty
23/09/22 2:31.97 ClubChamps
22/09/23 2:27.38 ClubChamps
20/09/24 2:22.23 ClubChamps</t>
        </r>
      </text>
    </comment>
    <comment ref="P34" authorId="0" shapeId="0" xr:uid="{00000000-0006-0000-0100-000031000000}">
      <text>
        <r>
          <rPr>
            <sz val="8"/>
            <color indexed="81"/>
            <rFont val="Tahoma"/>
            <family val="2"/>
          </rPr>
          <t>13/05/17 0:34.07 JKHNovice</t>
        </r>
      </text>
    </comment>
    <comment ref="Q34" authorId="0" shapeId="0" xr:uid="{00000000-0006-0000-0100-000032000000}">
      <text>
        <r>
          <rPr>
            <sz val="8"/>
            <color indexed="81"/>
            <rFont val="Tahoma"/>
            <family val="2"/>
          </rPr>
          <t>05/05/17 1:16.22 ColourGala
23/02/18 1:00.32 ColourGala
04/05/18 0:58.56 ColourGala
17/11/18 0:56.48 ClubChamps
13/04/19 0:53.32 NewmrktOpen
26/04/19 0:51.97 ColourGala
24/05/19 0:51.56 ColourGala
13/07/19 0:50.54 JFLDeepings
19/07/19 0:50.28 ColourGala
07/02/20 0:49.25 ColourGala
14/03/20 0:47.31 JFLBSEdmunds
10/09/21 0:42.42 ColourGala
20/11/21 0:40.79 ClubChamps
19/03/22 0:40.63 NewmrktOpen
08/07/22 0:38.83 ColourGala
19/11/22 0:36.63 ClubChamps
19/05/23 0:35.45 ColourGala
08/09/24 0:34.36 Nifty50s
20/10/24 0:34.13 SuffDevelop
02/03/25 0:33.65 NewmrktOpen
25/01/26 0:33.18 SuffCounty</t>
        </r>
      </text>
    </comment>
    <comment ref="R34" authorId="0" shapeId="0" xr:uid="{A757C36B-CCDC-4689-9A7A-3F9E2F30C99B}">
      <text>
        <r>
          <rPr>
            <sz val="8"/>
            <color indexed="81"/>
            <rFont val="Tahoma"/>
            <family val="2"/>
          </rPr>
          <t>11/11/17 2:28.06 ClubChamps
10/11/18 1:52.10 ClubChamps
09/11/19 1:48.13 ClubChamps
13/11/21 1:31.82 ClubChamps
09/11/24 1:15.85 ClubChamps</t>
        </r>
      </text>
    </comment>
    <comment ref="S34" authorId="0" shapeId="0" xr:uid="{B7B34691-BE2D-4870-881D-DAB2A82A2BE8}">
      <text>
        <r>
          <rPr>
            <sz val="8"/>
            <color indexed="81"/>
            <rFont val="Tahoma"/>
            <family val="2"/>
          </rPr>
          <t>25/05/18 4:24.46 TimeTrial
12/10/18 4:00.13 ClubChamps
28/11/21 3:14.85 ClubChampsLD</t>
        </r>
      </text>
    </comment>
    <comment ref="T34" authorId="0" shapeId="0" xr:uid="{00000000-0006-0000-0100-000033000000}">
      <text>
        <r>
          <rPr>
            <sz val="8"/>
            <color indexed="81"/>
            <rFont val="Tahoma"/>
            <family val="2"/>
          </rPr>
          <t>05/05/17 0:32.22 ColourGala</t>
        </r>
      </text>
    </comment>
    <comment ref="U34" authorId="0" shapeId="0" xr:uid="{F2639242-20E0-4EB9-AB11-E5760276F959}">
      <text>
        <r>
          <rPr>
            <sz val="8"/>
            <color indexed="81"/>
            <rFont val="Tahoma"/>
            <family val="2"/>
          </rPr>
          <t>11/11/17 1:09.29 ClubChamps
23/02/18 0:55.26 ColourGala
04/05/18 0:54.76 ColourGala
26/04/19 0:45.97 ColourGala
24/05/19 0:44.38 ColourGala
07/02/20 0:40.40 ColourGala
10/09/21 0:34.98 ColourGala
08/07/22 0:32.27 ColourGala
25/09/22 0:31.92 NewmrktOpen
21/01/23 0:30.80 SuffCounty
19/05/23 0:29.07 ColourGala
16/12/23 0:28.84 StwmrktOpen
08/09/24 0:28.56 Nifty50s
01/03/25 0:28.53 NewmrktOpen
31/05/25 0:28.09 WestSuff
24/01/26 0:28.48 SuffCounty
22/02/26 0:28.46 SuffMasters</t>
        </r>
      </text>
    </comment>
    <comment ref="V34" authorId="0" shapeId="0" xr:uid="{E951C2AC-A0DA-43F2-8DAE-40D37B2BC519}">
      <text>
        <r>
          <rPr>
            <sz val="8"/>
            <color indexed="81"/>
            <rFont val="Tahoma"/>
            <family val="2"/>
          </rPr>
          <t>17/11/18 1:54.70 ClubChamps
08/03/19 1:47.40 TimeTrial
29/06/19 1:44.54 SuffDevelop
16/11/19 1:42.66 ClubChamps
20/11/21 1:21.10 ClubChamps
19/11/22 1:13.06 ClubChamps
17/06/23 1:08.48 DaveRobinson
15/06/24 1:04.84 DaveRobinson
12/07/25 1:04.37 DaveRobinson</t>
        </r>
      </text>
    </comment>
    <comment ref="W34" authorId="0" shapeId="0" xr:uid="{F6511B79-963E-4F17-B818-A29D78D486F3}">
      <text>
        <r>
          <rPr>
            <sz val="8"/>
            <color indexed="81"/>
            <rFont val="Tahoma"/>
            <family val="2"/>
          </rPr>
          <t>21/09/18 4:19.40 ClubChamps
20/09/19 3:41.54 ClubChamps
06/12/21 3:12.88 ClubChampsLD
15/09/23 2:45.11 ClubChamps
13/09/24 2:37.24 ClubChamps</t>
        </r>
      </text>
    </comment>
    <comment ref="X34" authorId="0" shapeId="0" xr:uid="{73FDFB0B-C7B0-482D-9E84-0A957CA2CC93}">
      <text>
        <r>
          <rPr>
            <sz val="8"/>
            <color indexed="81"/>
            <rFont val="Tahoma"/>
            <family val="2"/>
          </rPr>
          <t>19/11/17 2:01.32 ClubChamps
18/11/18 1:42.57 ClubChamps
12/04/19 1:34.13 TimeTrial
29/06/19 1:30.78 SuffDevelop
17/11/19 1:30.66 ClubChamps
14/03/20 1:27.13 JFLBSEdmunds
21/11/21 1:15.50 ClubChamps
25/09/22 1:11.90 NewmrktOpen
20/11/22 1:09.89 ClubChamps
28/01/23 1:09.06 SuffCounty
19/11/23 1:07.82 ClubChamps
08/09/24 1:05.65 Nifty50s
17/11/24 1:05.50 ClubChamps
11/06/25 1:04.94 TimeTrial</t>
        </r>
      </text>
    </comment>
    <comment ref="Y34" authorId="0" shapeId="0" xr:uid="{EBB6BFCE-2438-453B-87BB-48E9C9B8264D}">
      <text>
        <r>
          <rPr>
            <sz val="8"/>
            <color indexed="81"/>
            <rFont val="Tahoma"/>
            <family val="2"/>
          </rPr>
          <t>17/11/19 3:24.46 ClubChamps
20/11/22 2:38.94 ClubChamps
19/11/23 2:33.74 ClubChamps
17/11/24 2:28.99 ClubChamps</t>
        </r>
      </text>
    </comment>
    <comment ref="Z34" authorId="0" shapeId="0" xr:uid="{57B51A52-BE21-4E5E-8B85-4F6837218BDA}">
      <text>
        <r>
          <rPr>
            <sz val="8"/>
            <color indexed="81"/>
            <rFont val="Tahoma"/>
            <family val="2"/>
          </rPr>
          <t>18/09/22 5:36.17 ClubChamps
17/09/23 5:26.57 ClubChamps
15/09/24 5:22.33 ClubChamps</t>
        </r>
      </text>
    </comment>
    <comment ref="F35" authorId="0" shapeId="0" xr:uid="{7850364D-B7B3-4521-B064-C67D7880ED3C}">
      <text>
        <r>
          <rPr>
            <sz val="8"/>
            <color indexed="81"/>
            <rFont val="Tahoma"/>
            <family val="2"/>
          </rPr>
          <t>10/10/25 0:39.46 ClubChampsLD (ST)
08/11/25 0:33.91 ClubChamps
22/02/26 0:34.56 SuffMasters</t>
        </r>
      </text>
    </comment>
    <comment ref="G35" authorId="0" shapeId="0" xr:uid="{14FB8849-01C7-4ACA-8DA7-2B22B127421C}">
      <text>
        <r>
          <rPr>
            <sz val="8"/>
            <color indexed="81"/>
            <rFont val="Tahoma"/>
            <family val="2"/>
          </rPr>
          <t>07/04/25 1:24.65 TimeTrial
21/07/25 1:17.52 TimeTrial
15/11/25 1:16.86 ClubChamps
15/11/25 1:16.86 ClubChamps
22/07/26 1:19.05 TimeTrial</t>
        </r>
      </text>
    </comment>
    <comment ref="H35" authorId="0" shapeId="0" xr:uid="{E938C44F-EDC4-45B3-9717-354796B5705B}">
      <text>
        <r>
          <rPr>
            <sz val="8"/>
            <color indexed="81"/>
            <rFont val="Tahoma"/>
            <family val="2"/>
          </rPr>
          <t>10/10/25 2:59.27 ClubChamps</t>
        </r>
      </text>
    </comment>
    <comment ref="I35" authorId="0" shapeId="0" xr:uid="{316D852E-5F2E-4574-9A03-11E5379266BD}">
      <text>
        <r>
          <rPr>
            <sz val="8"/>
            <color indexed="81"/>
            <rFont val="Tahoma"/>
            <family val="2"/>
          </rPr>
          <t>12/10/25 7:08.49 ClubChampsLD (ST)
17/10/25 6:36.17 ClubChamps</t>
        </r>
      </text>
    </comment>
    <comment ref="J35" authorId="0" shapeId="0" xr:uid="{9DBED583-BF02-458C-A213-46EE0DF01AA2}">
      <text>
        <r>
          <rPr>
            <sz val="8"/>
            <color indexed="81"/>
            <rFont val="Tahoma"/>
            <family val="2"/>
          </rPr>
          <t>12/10/25 14:36.10 ClubChampsLD (ST)
19/10/25 13:52.21 ClubChamps</t>
        </r>
      </text>
    </comment>
    <comment ref="K35" authorId="0" shapeId="0" xr:uid="{7FB3E4FA-F19C-486F-8FE9-73B0B98D965B}">
      <text>
        <r>
          <rPr>
            <sz val="8"/>
            <color indexed="81"/>
            <rFont val="Tahoma"/>
            <family val="2"/>
          </rPr>
          <t>12/10/25 27:32.84 ClubChamps</t>
        </r>
      </text>
    </comment>
    <comment ref="M35" authorId="0" shapeId="0" xr:uid="{57B920B3-B29D-4C74-AA2F-18209A4EC206}">
      <text>
        <r>
          <rPr>
            <sz val="9"/>
            <color indexed="81"/>
            <rFont val="Tahoma"/>
            <family val="2"/>
          </rPr>
          <t>15/11/25 0:44.42 ClubChamps</t>
        </r>
      </text>
    </comment>
    <comment ref="N35" authorId="0" shapeId="0" xr:uid="{94C07236-02A4-4CAA-8C4D-CF3FEBB5E068}">
      <text>
        <r>
          <rPr>
            <sz val="8"/>
            <color indexed="81"/>
            <rFont val="Tahoma"/>
            <family val="2"/>
          </rPr>
          <t>08/11/25 1:42.33 ClubChamps</t>
        </r>
      </text>
    </comment>
    <comment ref="O35" authorId="0" shapeId="0" xr:uid="{A3B41CC3-374C-4E83-BDE1-D1CFD6D925B4}">
      <text>
        <r>
          <rPr>
            <sz val="8"/>
            <color indexed="81"/>
            <rFont val="Tahoma"/>
            <family val="2"/>
          </rPr>
          <t>26/09/25 3:47.29 ClubChamps</t>
        </r>
      </text>
    </comment>
    <comment ref="Q35" authorId="0" shapeId="0" xr:uid="{AEBC160B-7D04-4211-AFD9-BB81E82463A7}">
      <text>
        <r>
          <rPr>
            <sz val="8"/>
            <color indexed="81"/>
            <rFont val="Tahoma"/>
            <family val="2"/>
          </rPr>
          <t>03/10/25 0:50.38 ClubChampsLD (ST)
15/11/25 0:40.79 ClubChamps
15/11/25 0:40.79 ClubChamps
26/04/26 0:41.11 NewmrktMstrs</t>
        </r>
      </text>
    </comment>
    <comment ref="R35" authorId="0" shapeId="0" xr:uid="{57EA23C8-9FE1-4BC8-839C-10B5F349B653}">
      <text>
        <r>
          <rPr>
            <sz val="8"/>
            <color indexed="81"/>
            <rFont val="Tahoma"/>
            <family val="2"/>
          </rPr>
          <t>12/07/25 1:36.85 DaveRobinson
08/11/25 1:34.90 ClubChamps</t>
        </r>
      </text>
    </comment>
    <comment ref="S35" authorId="0" shapeId="0" xr:uid="{8FB48A8E-2574-4D95-BB1F-95A43A87D0CF}">
      <text>
        <r>
          <rPr>
            <sz val="8"/>
            <color indexed="81"/>
            <rFont val="Tahoma"/>
            <family val="2"/>
          </rPr>
          <t>03/10/25 3:35.32 ClubChamps</t>
        </r>
      </text>
    </comment>
    <comment ref="U35" authorId="0" shapeId="0" xr:uid="{9DD57780-2458-4770-AB65-DEAE47944A9A}">
      <text>
        <r>
          <rPr>
            <sz val="8"/>
            <color indexed="81"/>
            <rFont val="Tahoma"/>
            <family val="2"/>
          </rPr>
          <t>08/11/25 0:38.91 ClubChamps
26/04/26 0:36.08 NewmrktMstrs</t>
        </r>
      </text>
    </comment>
    <comment ref="V35" authorId="0" shapeId="0" xr:uid="{70B22264-5325-4C34-8920-D9444631981B}">
      <text>
        <r>
          <rPr>
            <sz val="8"/>
            <color indexed="81"/>
            <rFont val="Tahoma"/>
            <family val="2"/>
          </rPr>
          <t>19/09/25 1:38.02 ClubChampsLD (ST)
15/11/25 1:33.40 ClubChamps
15/11/25 1:33.40 ClubChamps</t>
        </r>
      </text>
    </comment>
    <comment ref="W35" authorId="0" shapeId="0" xr:uid="{0397A17F-29E7-4060-ADDB-387F118C2926}">
      <text>
        <r>
          <rPr>
            <sz val="8"/>
            <color indexed="81"/>
            <rFont val="Tahoma"/>
            <family val="2"/>
          </rPr>
          <t>19/09/25 4:18.56 ClubChamps</t>
        </r>
      </text>
    </comment>
    <comment ref="X35" authorId="0" shapeId="0" xr:uid="{BB64261B-97A3-4391-A2F2-730843F099B2}">
      <text>
        <r>
          <rPr>
            <sz val="8"/>
            <color indexed="81"/>
            <rFont val="Tahoma"/>
            <family val="2"/>
          </rPr>
          <t>16/11/25 1:29.20 ClubChamps
22/02/26 1:29.76 SuffMasters</t>
        </r>
      </text>
    </comment>
    <comment ref="Y35" authorId="0" shapeId="0" xr:uid="{9B5DDA26-6FEA-4A1B-A9E2-CF855D7BE790}">
      <text>
        <r>
          <rPr>
            <sz val="8"/>
            <color indexed="81"/>
            <rFont val="Tahoma"/>
            <family val="2"/>
          </rPr>
          <t>16/11/25 3:32.05 ClubChamps</t>
        </r>
      </text>
    </comment>
    <comment ref="F36" authorId="0" shapeId="0" xr:uid="{9C921D44-8366-4CF4-819D-A9FEA12B7C84}">
      <text>
        <r>
          <rPr>
            <sz val="8"/>
            <color indexed="81"/>
            <rFont val="Tahoma"/>
            <family val="2"/>
          </rPr>
          <t>22/02/26 0:36.49 SuffMasters</t>
        </r>
      </text>
    </comment>
    <comment ref="H36" authorId="0" shapeId="0" xr:uid="{CE81784D-E6FA-4D3F-9595-FAAE3B85E1C8}">
      <text>
        <r>
          <rPr>
            <sz val="8"/>
            <color indexed="81"/>
            <rFont val="Tahoma"/>
            <family val="2"/>
          </rPr>
          <t>22/02/26 3:14.39 SuffMasters</t>
        </r>
      </text>
    </comment>
    <comment ref="F37" authorId="0" shapeId="0" xr:uid="{D9AA0F49-2B01-43A5-B88E-5AED09BCE6F7}">
      <text>
        <r>
          <rPr>
            <sz val="8"/>
            <color indexed="81"/>
            <rFont val="Tahoma"/>
            <family val="2"/>
          </rPr>
          <t>10/10/25 0:42.18 ClubChampsLD (ST)
08/11/25 0:35.20 ClubChamps
16/11/25 0:34.17 ClubChamps</t>
        </r>
      </text>
    </comment>
    <comment ref="G37" authorId="0" shapeId="0" xr:uid="{881D4516-0005-41FB-A53B-62D604FA9318}">
      <text>
        <r>
          <rPr>
            <sz val="8"/>
            <color indexed="81"/>
            <rFont val="Tahoma"/>
            <family val="2"/>
          </rPr>
          <t>23/07/25 1:20.93 TimeTrial
15/11/25 1:16.59 ClubChamps
15/11/25 1:16.59 ClubChamps
22/02/26 1:20.15 SuffMasters</t>
        </r>
      </text>
    </comment>
    <comment ref="H37" authorId="0" shapeId="0" xr:uid="{54F4F25E-930B-419B-9329-2F9726F51DB6}">
      <text>
        <r>
          <rPr>
            <sz val="8"/>
            <color indexed="81"/>
            <rFont val="Tahoma"/>
            <family val="2"/>
          </rPr>
          <t>10/10/25 2:57.73 ClubChamps
22/02/26 2:59.39 SuffMasters</t>
        </r>
      </text>
    </comment>
    <comment ref="I37" authorId="0" shapeId="0" xr:uid="{0C3AF106-F65D-496C-927C-81F9262FE2E0}">
      <text>
        <r>
          <rPr>
            <sz val="9"/>
            <color indexed="81"/>
            <rFont val="Tahoma"/>
            <family val="2"/>
          </rPr>
          <t>17/10/25 6:26.18 ClubChamps</t>
        </r>
      </text>
    </comment>
    <comment ref="J37" authorId="0" shapeId="0" xr:uid="{DA315F02-26BA-4A3B-AB94-E5D26E7995A4}">
      <text>
        <r>
          <rPr>
            <sz val="9"/>
            <color indexed="81"/>
            <rFont val="Tahoma"/>
            <family val="2"/>
          </rPr>
          <t>19/10/25 13:33.51 ClubChamps</t>
        </r>
      </text>
    </comment>
    <comment ref="M37" authorId="0" shapeId="0" xr:uid="{EE054011-3191-4CB1-82FE-DD2EAF81DFCF}">
      <text>
        <r>
          <rPr>
            <sz val="8"/>
            <color indexed="81"/>
            <rFont val="Tahoma"/>
            <family val="2"/>
          </rPr>
          <t>15/11/25 0:43.75 ClubChamps
22/02/26 0:42.89 SuffMasters</t>
        </r>
      </text>
    </comment>
    <comment ref="N37" authorId="0" shapeId="0" xr:uid="{4E1B331A-B489-4CAF-BC0C-9E7F8E871F80}">
      <text>
        <r>
          <rPr>
            <sz val="8"/>
            <color indexed="81"/>
            <rFont val="Tahoma"/>
            <family val="2"/>
          </rPr>
          <t>08/11/25 1:38.65 ClubChamps
13/06/26 1:39.84 DaveRobinson</t>
        </r>
      </text>
    </comment>
    <comment ref="O37" authorId="0" shapeId="0" xr:uid="{53CF09C8-5F28-46AC-BF01-6BBCF44E79F4}">
      <text>
        <r>
          <rPr>
            <sz val="8"/>
            <color indexed="81"/>
            <rFont val="Tahoma"/>
            <family val="2"/>
          </rPr>
          <t>26/09/25 3:37.76 ClubChamps</t>
        </r>
      </text>
    </comment>
    <comment ref="Q37" authorId="0" shapeId="0" xr:uid="{1E14DBB0-2AEB-4B18-B351-BF899589641F}">
      <text>
        <r>
          <rPr>
            <sz val="8"/>
            <color indexed="81"/>
            <rFont val="Tahoma"/>
            <family val="2"/>
          </rPr>
          <t>03/10/25 0:52.98 ClubChampsLD (ST)
15/11/25 0:46.27 ClubChamps
15/11/25 0:46.27 ClubChamps</t>
        </r>
      </text>
    </comment>
    <comment ref="R37" authorId="0" shapeId="0" xr:uid="{AAE01FB3-8497-4A6D-8842-CB20C516DD67}">
      <text>
        <r>
          <rPr>
            <sz val="8"/>
            <color indexed="81"/>
            <rFont val="Tahoma"/>
            <family val="2"/>
          </rPr>
          <t>03/10/25 1:42.92 ClubChampsLD (ST)
08/11/25 1:41.59 ClubChamps</t>
        </r>
      </text>
    </comment>
    <comment ref="S37" authorId="0" shapeId="0" xr:uid="{2FA3D17B-4A88-4E12-A488-8E93F1F5C35F}">
      <text>
        <r>
          <rPr>
            <sz val="8"/>
            <color indexed="81"/>
            <rFont val="Tahoma"/>
            <family val="2"/>
          </rPr>
          <t>03/10/25 3:36.56 ClubChamps
22/02/26 3:32.27 SuffMasters</t>
        </r>
      </text>
    </comment>
    <comment ref="U37" authorId="0" shapeId="0" xr:uid="{9A022637-5D12-4957-9A75-B9A659616704}">
      <text>
        <r>
          <rPr>
            <sz val="8"/>
            <color indexed="81"/>
            <rFont val="Tahoma"/>
            <family val="2"/>
          </rPr>
          <t>08/11/25 0:49.82 ClubChamps</t>
        </r>
      </text>
    </comment>
    <comment ref="X37" authorId="0" shapeId="0" xr:uid="{8959126F-4AB2-45F8-A68B-BFA91F422152}">
      <text>
        <r>
          <rPr>
            <sz val="8"/>
            <color indexed="81"/>
            <rFont val="Tahoma"/>
            <family val="2"/>
          </rPr>
          <t>16/11/25 1:31.11 ClubChamps</t>
        </r>
      </text>
    </comment>
    <comment ref="F38" authorId="0" shapeId="0" xr:uid="{2F5D7D43-9B10-4A86-A222-EB728E7593BA}">
      <text>
        <r>
          <rPr>
            <sz val="8"/>
            <color indexed="81"/>
            <rFont val="Tahoma"/>
            <family val="2"/>
          </rPr>
          <t>26/04/26 0:32.76 NewmrktMstrs</t>
        </r>
      </text>
    </comment>
    <comment ref="M38" authorId="0" shapeId="0" xr:uid="{3D527AAE-B4C7-4AE9-8B33-B16F95591465}">
      <text>
        <r>
          <rPr>
            <sz val="8"/>
            <color indexed="81"/>
            <rFont val="Tahoma"/>
            <family val="2"/>
          </rPr>
          <t>26/04/26 0:42.43 NewmrktMstrs</t>
        </r>
      </text>
    </comment>
    <comment ref="Q38" authorId="0" shapeId="0" xr:uid="{586A530A-C44A-4681-A289-0C41D87D7D6F}">
      <text>
        <r>
          <rPr>
            <sz val="8"/>
            <color indexed="81"/>
            <rFont val="Tahoma"/>
            <family val="2"/>
          </rPr>
          <t>26/04/26 0:41.14 NewmrktMstrs</t>
        </r>
      </text>
    </comment>
    <comment ref="R38" authorId="0" shapeId="0" xr:uid="{6CFA1E7C-5E06-45FE-BB7E-5DE3B39AA607}">
      <text>
        <r>
          <rPr>
            <sz val="8"/>
            <color indexed="81"/>
            <rFont val="Tahoma"/>
            <family val="2"/>
          </rPr>
          <t>13/06/26 1:31.15 DaveRobinson</t>
        </r>
      </text>
    </comment>
    <comment ref="U38" authorId="0" shapeId="0" xr:uid="{050F6CA8-2674-4DA0-BCC0-FE9419B4AD77}">
      <text>
        <r>
          <rPr>
            <sz val="8"/>
            <color indexed="81"/>
            <rFont val="Tahoma"/>
            <family val="2"/>
          </rPr>
          <t>26/04/26 0:36.30 NewmrktMstrs</t>
        </r>
      </text>
    </comment>
    <comment ref="F39" authorId="1" shapeId="0" xr:uid="{00000000-0006-0000-0100-0000B6010000}">
      <text>
        <r>
          <rPr>
            <sz val="8"/>
            <color indexed="81"/>
            <rFont val="Tahoma"/>
            <family val="2"/>
          </rPr>
          <t>21/11/10 0:36.81 ClubChamps
20/11/11 0:36.52 ClubChamps
18/11/12 0:39.86 ClubChamps
17/11/13 0:38.12 ClubChamps
08/11/14 0:37.31 ClubChamps
16/11/14 0:37.71 ClubChamps
14/11/15 0:37.10 ClubChamps
22/11/15 0:39.38 ClubChamps
12/11/16 0:37.91 ClubChamps
20/11/16 0:39.33 ClubChamps
11/11/17 0:37.53 ClubChamps
24/06/18 0:38.56 InterClubTT
10/11/18 0:38.46 ClubChamps
18/11/18 0:38.04 ClubChamps
11/05/19 0:39.10 NorfMasters (CT)
10/09/21 0:45.49 ColourGala
13/11/21 0:39.58 ClubChamps
12/11/22 0:38.01 ClubChamps
11/11/23 0:39.31 ClubChamps
09/11/24 0:39.20 ClubChamps
08/11/25 0:39.18 ClubChamps</t>
        </r>
      </text>
    </comment>
    <comment ref="G39" authorId="2" shapeId="0" xr:uid="{00000000-0006-0000-0100-0000B7010000}">
      <text>
        <r>
          <rPr>
            <sz val="8"/>
            <color indexed="81"/>
            <rFont val="Tahoma"/>
            <family val="2"/>
          </rPr>
          <t>10/10/10 1:49.21 ClubChamps
07/11/10 1:48.07 ClubChamps
19/02/12 1:31.17 SudMasters
17/11/12 1:27.03 ClubChamps
05/10/13 1:27.18 ERMasters
16/11/13 1:27.41 ClubChamps
15/11/14 1:26.40 ClubChamps
21/11/15 1:26.18 ClubChamps
28/05/16 1:24.59 EuroMasters (CT)
19/11/16 1:25.44 ClubChamps
23/04/17 1:30.65 NewmrktMstrs
01/10/17 1:27.58 ERMasters
18/11/17 1:22.17 ClubChamps
18/02/18 1:26.03 SudMasters
30/09/18 1:24.87 ERMasters
17/11/18 1:23.39 ClubChamps
17/02/19 1:31.94 SudMasters
23/04/19 1:30.27 NewmrktMstrs
16/02/20 1:30.40 SudMasters
10/10/21 1:34.13 ERMasters
20/11/21 1:33.27 ClubChamps
24/04/22 1:35.29 NewmrktMstrs
02/10/22 1:32.80 ERMasters
19/11/22 1:26.19 ClubChamps
26/02/23 1:30.24 SuffMasters
18/02/24 1:32.82 SuffMasters
16/11/24 1:28.91 ClubChamps
16/02/25 1:37.72 SuffMasters
15/11/25 1:31.34 ClubChamps
22/02/26 1:36.71 SuffMasters</t>
        </r>
      </text>
    </comment>
    <comment ref="H39" authorId="2" shapeId="0" xr:uid="{00000000-0006-0000-0100-0000B8010000}">
      <text>
        <r>
          <rPr>
            <sz val="8"/>
            <color indexed="81"/>
            <rFont val="Tahoma"/>
            <family val="2"/>
          </rPr>
          <t>10/10/10 3:59.27 ClubChamps
24/10/10 3:53.51 ClubChamps
05/11/10 3:30.26 ClubChamps
25/03/11 3:25.69 TimeTrial
02/11/12 3:16.59 ClubChamps
17/02/13 3:14.77 SudMasters
05/10/13 3:14.24 ERMasters
01/11/13 3:09.63 ClubChamps
27/04/14 3:09.39 NewmrktMstrs
31/10/14 3:09.78 ClubChamps
15/02/15 3:10.95 SudMasters
30/10/15 3:12.09 ClubChamps
21/10/16 3:12.66 ClubChamps
20/10/17 3:03.81 ClubChamps
18/02/18 3:15.43 SudMasters
19/10/18 3:09.00 ClubChamps
11/05/19 3:27.82 NorfMasters (CT)
26/11/21 3:25.75 ClubChampsLD
06/10/22 3:16.83 ClubChamps
13/10/23 3:16.10 ClubChamps
04/10/24 3:17.81 ClubChamps
10/10/25 3:17.71 ClubChamps</t>
        </r>
      </text>
    </comment>
    <comment ref="I39" authorId="2" shapeId="0" xr:uid="{00000000-0006-0000-0100-0000B9010000}">
      <text>
        <r>
          <rPr>
            <sz val="8"/>
            <color indexed="81"/>
            <rFont val="Tahoma"/>
            <family val="2"/>
          </rPr>
          <t>10/10/10 8:18.74 ClubChamps
24/10/10 8:10.12 ClubChamps
07/11/10 7:43.94 ClubChamps
04/11/12 7:02.87 ClubChamps
05/10/13 6:52.03 ERMasters
03/11/13 6:45.28 ClubChamps
02/11/14 6:41.56 ClubChamps
01/11/15 6:47.22 ClubChamps
23/10/16 6:49.32 ClubChamps
23/04/17 6:51.16 NewmrktMstrs
22/10/17 6:41.87 ClubChamps
26/10/18 6:38.31 ClubChamps
10/12/21 7:25.01 ClubChampsLD
21/10/22 6:52.77 ClubChamps
20/10/23 7:02.25 ClubChamps
11/10/24 6:55.34 ClubChamps
17/10/25 7:09.80 ClubChamps</t>
        </r>
      </text>
    </comment>
    <comment ref="J39" authorId="2" shapeId="0" xr:uid="{00000000-0006-0000-0100-0000BA010000}">
      <text>
        <r>
          <rPr>
            <sz val="8"/>
            <color indexed="81"/>
            <rFont val="Tahoma"/>
            <family val="2"/>
          </rPr>
          <t>10/10/10 17:10.08 ClubChamps
24/10/10 16:48.31 ClubChamps
23/10/11 16:12.80 ClubChamps
21/10/12 14:46.43 ClubChamps
20/10/13 14:04.48 ClubChamps
12/10/14 14:15.37 ClubChamps
11/10/15 14:36.25 ClubChamps
09/10/16 14:09.73 ClubChamps
15/10/17 13:42.32 ClubChamps
21/10/18 13:35.25 ClubChamps
23/10/22 14:16.56 ClubChamps
22/10/23 14:38.05 ClubChamps
13/10/24 14:40.46 ClubChamps
19/10/25 15:10.09 ClubChamps</t>
        </r>
      </text>
    </comment>
    <comment ref="K39" authorId="2" shapeId="0" xr:uid="{00000000-0006-0000-0100-0000BB010000}">
      <text>
        <r>
          <rPr>
            <sz val="8"/>
            <color indexed="81"/>
            <rFont val="Tahoma"/>
            <family val="2"/>
          </rPr>
          <t>10/10/10 32:20.90 ClubChamps
09/10/11 31:42.98 ClubChamps
07/10/12 28:53.77 ClubChamps
06/10/13 27:27.77 ClubChamps
28/09/14 27:54.59 ClubChamps
27/09/15 27:57.98 ClubChamps
25/09/16 28:29.90 ClubChamps
24/09/17 27:17.68 ClubChamps
23/09/18 26:26.78 ClubChamps
22/09/19 27:17.60 ClubChamps
09/10/22 28:28.59 ClubChamps
15/10/23 29:00.12 ClubChamps
06/10/24 28:24.12 ClubChamps
12/10/25 29:00.52 ClubChamps</t>
        </r>
      </text>
    </comment>
    <comment ref="M39" authorId="1" shapeId="0" xr:uid="{00000000-0006-0000-0100-0000BC010000}">
      <text>
        <r>
          <rPr>
            <sz val="8"/>
            <color indexed="81"/>
            <rFont val="Tahoma"/>
            <family val="2"/>
          </rPr>
          <t>19/02/12 0:45.88 SudMasters
19/05/12 0:46.04 NorfMasters
16/11/13 0:47.06 ClubChamps
15/11/14 0:47.18 ClubChamps
21/11/15 0:45.33 ClubChamps
19/11/16 0:47.27 ClubChamps
18/11/17 0:47.06 ClubChamps
19/05/18 0:51.19 NorfMasters
17/11/18 0:47.94 ClubChamps
11/05/19 0:49.28 NorfMasters (CT)
10/09/21 0:52.07 ColourGala
20/11/21 0:49.40 ClubChamps
19/11/22 0:46.26 ClubChamps
01/10/23 0:48.58 ERMasters
16/11/24 0:50.94 ClubChamps
15/11/25 0:50.58 ClubChamps
26/04/26 0:54.86 NewmrktMstrs</t>
        </r>
      </text>
    </comment>
    <comment ref="N39" authorId="1" shapeId="0" xr:uid="{00000000-0006-0000-0100-0000BD010000}">
      <text>
        <r>
          <rPr>
            <sz val="8"/>
            <color indexed="81"/>
            <rFont val="Tahoma"/>
            <family val="2"/>
          </rPr>
          <t>19/02/12 1:53.41 SudMasters
10/11/12 1:51.42 ClubChamps
09/11/13 1:45.12 ClubChamps
16/02/14 1:46.00 SudMasters
08/11/14 1:50.10 ClubChamps
26/04/15 1:44.45 NewmrktMstrs
14/11/15 1:44.38 ClubChamps
12/11/16 1:45.10 ClubChamps
23/04/17 1:46.82 NewmrktMstrs
11/11/17 1:45.72 ClubChamps
18/02/18 1:51.30 SudMasters
30/09/18 1:50.05 ERMasters
17/02/19 1:51.78 SudMasters
23/04/19 1:50.50 NewmrktMstrs
16/02/20 1:54.25 SudMasters
10/10/21 1:57.08 ERMasters
13/11/21 1:56.38 ClubChamps
24/04/22 1:58.90 NewmrktMstrs
02/10/22 1:50.88 ERMasters
12/11/22 1:43.86 ClubChamps
26/02/23 1:49.35 SuffMasters
18/02/24 1:58.90 SuffMasters
07/04/24 1:58.38 NewmrktMstrs
29/09/24 1:57.66 ERMasters
09/11/24 1:53.57 ClubChamps
16/02/25 2:02.22 SuffMasters
27/04/25 1:59.87 NewmrktMstrs
08/11/25 1:52.65 ClubChamps
22/02/26 1:56.36 SuffMasters</t>
        </r>
      </text>
    </comment>
    <comment ref="O39" authorId="1" shapeId="0" xr:uid="{00000000-0006-0000-0100-0000BE010000}">
      <text>
        <r>
          <rPr>
            <sz val="8"/>
            <color indexed="81"/>
            <rFont val="Tahoma"/>
            <family val="2"/>
          </rPr>
          <t>15/10/10 4:09.60 ClubChamps
07/10/11 4:10.50 ClubChamps
05/10/12 4:03.61 ClubChamps
04/10/13 3:40.20 ClubChamps
03/10/14 3:53.77 ClubChamps
02/10/15 3:53.07 ClubChamps
30/09/16 3:47.75 ClubChamps
29/09/17 3:53.93 ClubChamps
28/09/18 3:49.06 ClubChamps
27/09/19 3:50.12 ClubChamps
03/12/21 4:09.81 ClubChampsLD
23/09/22 3:47.25 ClubChamps
26/09/25 3:52.37 ClubChamps
26/09/25 3:52.37 ClubChamps
26/09/25 3:52.37 ClubChamps</t>
        </r>
      </text>
    </comment>
    <comment ref="Q39" authorId="0" shapeId="0" xr:uid="{00000000-0006-0000-0100-0000BF010000}">
      <text>
        <r>
          <rPr>
            <sz val="8"/>
            <color indexed="81"/>
            <rFont val="Tahoma"/>
            <family val="2"/>
          </rPr>
          <t>19/05/12 0:50.49 NorfMasters
16/11/13 0:53.14 ClubChamps
15/11/14 0:50.71 ClubChamps
21/11/15 0:54.58 ClubChamps
19/11/16 0:50.66 ClubChamps
18/11/17 0:48.99 ClubChamps
22/04/18 0:51.76 NewmrktMstrs
17/11/18 0:50.05 ClubChamps
10/09/21 0:58.12 ColourGala
20/11/21 0:55.58 ClubChamps
19/11/22 0:51.50 ClubChamps
18/11/23 0:52.80 ClubChamps
16/11/24 0:54.00 ClubChamps
15/11/25 0:55.81 ClubChamps</t>
        </r>
      </text>
    </comment>
    <comment ref="R39" authorId="1" shapeId="0" xr:uid="{00000000-0006-0000-0100-0000C0010000}">
      <text>
        <r>
          <rPr>
            <sz val="8"/>
            <color indexed="81"/>
            <rFont val="Tahoma"/>
            <family val="2"/>
          </rPr>
          <t>25/02/11 2:29.05 TimeTrial
10/11/12 2:07.32 ClubChamps
05/10/13 2:06.06 ERMasters
09/11/13 2:06.49 ClubChamps
16/02/14 2:04.31 SudMasters
08/11/14 2:01.41 ClubChamps
15/02/15 2:06.76 SudMasters
14/11/15 2:08.81 ClubChamps
07/02/16 2:02.93 SudMasters
12/11/16 2:04.20 ClubChamps
19/02/17 1:57.19 SudMasters
23/04/17 2:02.68 NewmrktMstrs
11/11/17 1:51.51 ClubChamps
18/02/18 1:51.77 SudMasters
17/02/19 1:58.47 SudMasters
16/02/20 1:58.55 SudMasters
13/11/21 2:14.05 ClubChamps
24/04/22 2:13.87 NewmrktMstrs
12/11/22 2:04.44 ClubChamps
26/02/23 2:04.69 SuffMasters
11/11/23 2:02.69 ClubChamps
09/11/24 2:07.70 ClubChamps
08/11/25 2:10.70 ClubChamps</t>
        </r>
      </text>
    </comment>
    <comment ref="S39" authorId="1" shapeId="0" xr:uid="{00000000-0006-0000-0100-0000C1010000}">
      <text>
        <r>
          <rPr>
            <sz val="8"/>
            <color indexed="81"/>
            <rFont val="Tahoma"/>
            <family val="2"/>
          </rPr>
          <t>21/10/11 4:48.56 ClubChamps
19/10/12 4:37.66 ClubChamps
18/10/13 4:29.72 ClubChamps
17/10/14 4:30.75 ClubChamps
18/10/15 4:32.91 ClubChamps
14/10/16 4:16.44 ClubChamps
13/10/17 4:09.43 ClubChamps
12/10/18 4:13.16 ClubChamps
28/11/21 4:39.13 ClubChampsLD
30/09/22 4:31.14 ClubChamps
03/10/25 4:41.21 ClubChamps
03/10/25 4:41.21 ClubChamps</t>
        </r>
      </text>
    </comment>
    <comment ref="U39" authorId="0" shapeId="0" xr:uid="{00000000-0006-0000-0100-0000C2010000}">
      <text>
        <r>
          <rPr>
            <sz val="8"/>
            <color indexed="81"/>
            <rFont val="Tahoma"/>
            <family val="2"/>
          </rPr>
          <t>21/05/11 0:49.84 NorfMasters
10/11/12 0:55.31 ClubChamps
09/11/13 0:52.26 ClubChamps
08/11/14 0:51.20 ClubChamps
14/11/15 0:52.39 ClubChamps
12/11/16 0:51.82 ClubChamps
11/11/17 0:48.59 ClubChamps
19/05/18 0:53.23 NorfMasters
10/11/18 0:50.19 ClubChamps
10/09/21 0:53.05 ColourGala
12/11/22 0:51.84 ClubChamps
11/11/23 0:58.26 ClubChamps
09/11/24 0:56.36 ClubChamps
08/11/25 0:59.89 ClubChamps</t>
        </r>
      </text>
    </comment>
    <comment ref="V39" authorId="0" shapeId="0" xr:uid="{00000000-0006-0000-0100-0000C3010000}">
      <text>
        <r>
          <rPr>
            <sz val="8"/>
            <color indexed="81"/>
            <rFont val="Tahoma"/>
            <family val="2"/>
          </rPr>
          <t>30/10/11 2:15.90 ClubChamps
17/11/12 2:05.89 ClubChamps
16/11/13 2:00.15 ClubChamps
16/02/14 2:00.23 SudMasters
15/11/14 2:00.40 ClubChamps
26/04/15 2:00.93 NewmrktMstrs
21/11/15 2:03.53 ClubChamps
01/10/16 2:01.55 NewmrktMstrs
19/11/16 2:03.11 ClubChamps
23/04/17 2:03.63 NewmrktMstrs
01/10/17 1:52.97 ERMasters
18/11/17 1:49.85 ClubChamps
18/02/18 1:58.83 SudMasters
30/09/18 1:51.33 ERMasters
17/02/19 2:02.86 SudMasters
07/09/19 2:00.81 SFLDiss
16/02/20 2:04.64 SudMasters
20/11/21 2:11.72 ClubChamps
24/04/22 2:10.56 NewmrktMstrs
16/09/22 2:07.92 ClubChamps (ST)
02/10/22 2:07.61 ERMasters
19/11/22 2:02.86 ClubChamps
26/02/23 2:09.16 SuffMasters
18/11/23 2:08.88 ClubChamps
16/11/24 2:03.28 ClubChamps
15/11/25 2:11.39 ClubChamps
13/06/26 2:21.39 DaveRobinson</t>
        </r>
      </text>
    </comment>
    <comment ref="W39" authorId="0" shapeId="0" xr:uid="{00000000-0006-0000-0100-0000C4010000}">
      <text>
        <r>
          <rPr>
            <sz val="8"/>
            <color indexed="81"/>
            <rFont val="Tahoma"/>
            <family val="2"/>
          </rPr>
          <t>28/09/12 5:38.19 ClubChamps
26/09/14 5:01.94 ClubChamps
25/09/15 4:37.03 ClubChamps
26/11/16 4:47.61 WLDeben
22/09/17 4:37.31 ClubChamps
21/09/18 4:27.68 ClubChamps
20/09/19 4:30.35 ClubChamps
16/09/22 4:59.44 ClubChamps</t>
        </r>
      </text>
    </comment>
    <comment ref="X39" authorId="0" shapeId="0" xr:uid="{00000000-0006-0000-0100-0000C5010000}">
      <text>
        <r>
          <rPr>
            <sz val="8"/>
            <color indexed="81"/>
            <rFont val="Tahoma"/>
            <family val="2"/>
          </rPr>
          <t>21/05/11 1:53.81 NorfMasters
18/11/12 1:53.10 ClubChamps
18/05/13 1:48.12 NorfMasters
05/10/13 1:45.53 ERMasters
17/11/13 1:47.33 ClubChamps
16/02/14 1:46.27 SudMasters
05/10/13 1:45.53 ERMasters
16/11/14 1:43.44 ClubChamps
26/04/15 1:46.16 NewmrktMstrs
22/11/15 1:53.06 ClubChamps
20/11/16 1:44.06 ClubChamps
23/04/17 1:54.12 NewmrktMstrs
01/10/17 1:47.26 ERMasters
19/11/17 1:41.25 ClubChamps
18/02/18 1:50.83 SudMasters
22/04/18 1:49.70 NewmrktMstrs
30/09/18 1:45.67 ERMasters
18/11/18 1:42.07 ClubChamps
17/02/19 1:52.22 SudMasters
23/04/19 1:46.17 NewmrktMstrs
16/02/20 1:56.40 SudMasters
21/11/21 1:58.58 ClubChamps
24/04/22 2:01.71 NewmrktMstrs
02/10/22 1:58.91 ERMasters
20/11/22 1:47.88 ClubChamps
26/02/23 1:53.73 SuffMasters
18/02/24 2:01.58 SuffMasters
29/09/24 1:56.08 ERMasters
17/11/24 1:51.55 ClubChamps
16/02/25 2:02.81 SuffMasters
16/11/25 1:56.50 ClubChamps
22/02/26 2:03.66 SuffMasters</t>
        </r>
      </text>
    </comment>
    <comment ref="Y39" authorId="0" shapeId="0" xr:uid="{00000000-0006-0000-0100-0000C6010000}">
      <text>
        <r>
          <rPr>
            <sz val="8"/>
            <color indexed="81"/>
            <rFont val="Tahoma"/>
            <family val="2"/>
          </rPr>
          <t>18/11/12 4:07.84 ClubChamps
16/11/14 3:59.37 ClubChamps
03/10/15 4:05.72 ERMasters
22/11/15 4:09.64 ClubChamps
20/11/16 4:05.20 ClubChamps
13/05/17 4:10.88 NorfMasters (CT)
19/11/17 3:50.55 ClubChamps
19/05/18 3:58.32 NorfMasters
18/11/18 3:55.16 ClubChamps
11/05/19 4:02.06 NorfMasters (CT)
10/10/21 4:17.08 ERMasters
20/11/22 3:55.79 ClubChamps
19/11/23 4:10.29 ClubChamps
07/04/24 4:17.04 NewmrktMstrs
17/11/24 4:14.33 ClubChamps
27/04/25 4:37.46 NewmrktMstrs
16/11/25 4:15.54 ClubChamps</t>
        </r>
      </text>
    </comment>
    <comment ref="Z39" authorId="1" shapeId="0" xr:uid="{00000000-0006-0000-0100-0000C7010000}">
      <text>
        <r>
          <rPr>
            <sz val="8"/>
            <color indexed="81"/>
            <rFont val="Tahoma"/>
            <family val="2"/>
          </rPr>
          <t>30/10/11 9:33.42 ClubChamps
28/10/12 8:49.39 ClubChamps
27/10/13 8:27.38 ClubChamps
19/10/14 8:25.38 ClubChamps
25/10/15 8:44.63 ClubChamps
30/10/16 8:29.31 ClubChamps
29/10/17 8:07.03 ClubChamps
28/10/18 8:05.78 ClubChamps
18/09/22 8:47.71 ClubChamps
21/09/25 9:46.99 ClubChamps
21/09/25 9:46.99 ClubChamps</t>
        </r>
      </text>
    </comment>
    <comment ref="F40" authorId="0" shapeId="0" xr:uid="{00000000-0006-0000-0100-0000D7010000}">
      <text>
        <r>
          <rPr>
            <sz val="8"/>
            <color indexed="81"/>
            <rFont val="Tahoma"/>
            <family val="2"/>
          </rPr>
          <t>31/12/11 0:43.67 Before 2012
19/05/12 0:44.14 NorfMasters
18/05/13 0:45.18 NorfMasters
05/10/13 0:45.46 ERMasters
16/05/15 0:44.49 NorfMasters
01/10/16 0:47.08 NewmrktMstrs
13/05/17 0:45.86 NorfMasters (CT)
24/06/18 0:48.09 InterClubTT
17/11/19 0:50.65 ClubChamps
10/09/21 0:51.46 ColourGala
21/11/21 0:50.27 ClubChamps
20/11/22 0:50.56 ClubChamps
11/11/23 0:48.21 ClubChamps
20/05/24 0:56.62 TimeTrial (ST)
09/11/24 0:52.19 ClubChamps</t>
        </r>
      </text>
    </comment>
    <comment ref="G40" authorId="0" shapeId="0" xr:uid="{00000000-0006-0000-0100-0000D8010000}">
      <text>
        <r>
          <rPr>
            <sz val="8"/>
            <color indexed="81"/>
            <rFont val="Tahoma"/>
            <family val="2"/>
          </rPr>
          <t>05/10/13 1:47.11 ERMasters
01/10/16 1:49.21 NewmrktMstrs
13/05/17 1:47.75 NorfMasters (CT)
08/03/19 1:53.15 TimeTrial
19/11/22 1:48.64 ClubChamps
18/11/23 1:50.34 ClubChamps
20/05/24 1:57.39 TimeTrial
16/11/24 1:54.84 ClubChamps</t>
        </r>
      </text>
    </comment>
    <comment ref="H40" authorId="0" shapeId="0" xr:uid="{00000000-0006-0000-0100-0000D9010000}">
      <text>
        <r>
          <rPr>
            <sz val="8"/>
            <color indexed="81"/>
            <rFont val="Tahoma"/>
            <family val="2"/>
          </rPr>
          <t>31/12/11 3:33.16 Before 2012
02/11/12 3:49.07 ClubChamps
01/11/13 3:53.53 ClubChamps
31/10/14 3:46.27 ClubChamps
30/10/15 3:52.44 ClubChamps
13/05/17 3:57.83 NorfMasters (CT)
26/11/21 3:58.75 ClubChampsLD
06/10/22 4:06.74 ClubChamps
13/10/23 3:56.84 ClubChamps
04/10/24 4:02.50 ClubChamps
10/10/25 4:09.31 ClubChamps</t>
        </r>
      </text>
    </comment>
    <comment ref="I40" authorId="0" shapeId="0" xr:uid="{00000000-0006-0000-0100-0000DA010000}">
      <text>
        <r>
          <rPr>
            <sz val="8"/>
            <color indexed="81"/>
            <rFont val="Tahoma"/>
            <family val="2"/>
          </rPr>
          <t>31/12/11 8:00.06 Before 2012
10/12/21 8:21.12 ClubChampsLD
09/10/22 8:23.96 ClubChampsLD (ST)
09/10/22 8:23.96 ClubChampsLD (ST)
21/10/22 8:23.38 ClubChamps
20/10/23 8:23.73 ClubChamps
17/10/25 8:31.83 ClubChamps</t>
        </r>
      </text>
    </comment>
    <comment ref="J40" authorId="0" shapeId="0" xr:uid="{00000000-0006-0000-0100-0000DB010000}">
      <text>
        <r>
          <rPr>
            <sz val="8"/>
            <color indexed="81"/>
            <rFont val="Tahoma"/>
            <family val="2"/>
          </rPr>
          <t>31/12/11 16:41.42 Before 2012
09/10/22 17:09.02 ClubChampsLD (ST)
22/10/23 17:05.10 ClubChamps</t>
        </r>
      </text>
    </comment>
    <comment ref="K40" authorId="0" shapeId="0" xr:uid="{00000000-0006-0000-0100-0000DC010000}">
      <text>
        <r>
          <rPr>
            <sz val="8"/>
            <color indexed="81"/>
            <rFont val="Tahoma"/>
            <family val="2"/>
          </rPr>
          <t>31/12/11 32:56.00 Before 2012
09/10/22 32:48.34 ClubChamps
15/10/23 32:36.59 ClubChamps
06/10/24 33:36.25 ClubChamps</t>
        </r>
      </text>
    </comment>
    <comment ref="M40" authorId="0" shapeId="0" xr:uid="{00000000-0006-0000-0100-0000DD010000}">
      <text>
        <r>
          <rPr>
            <sz val="8"/>
            <color indexed="81"/>
            <rFont val="Tahoma"/>
            <family val="2"/>
          </rPr>
          <t>31/12/11 1:02.84 Before 2012
10/09/21 1:05.87 ColourGala</t>
        </r>
      </text>
    </comment>
    <comment ref="N40" authorId="0" shapeId="0" xr:uid="{00000000-0006-0000-0100-0000DE010000}">
      <text>
        <r>
          <rPr>
            <sz val="8"/>
            <color indexed="81"/>
            <rFont val="Tahoma"/>
            <family val="2"/>
          </rPr>
          <t>31/12/11 2:26.90 Before 2012</t>
        </r>
      </text>
    </comment>
    <comment ref="O40" authorId="1" shapeId="0" xr:uid="{00000000-0006-0000-0100-0000DF010000}">
      <text>
        <r>
          <rPr>
            <sz val="8"/>
            <color indexed="81"/>
            <rFont val="Tahoma"/>
            <family val="2"/>
          </rPr>
          <t>25/02/11 4:50.99 TimeTrial</t>
        </r>
      </text>
    </comment>
    <comment ref="Q40" authorId="0" shapeId="0" xr:uid="{00000000-0006-0000-0100-0000E0010000}">
      <text>
        <r>
          <rPr>
            <sz val="8"/>
            <color indexed="81"/>
            <rFont val="Tahoma"/>
            <family val="2"/>
          </rPr>
          <t>31/12/11 0:49.89 Before 2012
19/05/12 0:52.48 NorfMasters
18/05/13 0:52.80 NorfMasters
05/10/13 0:53.86 ERMasters
16/05/15 0:53.49 NorfMasters
01/10/16 0:55.33 NewmrktMstrs
13/05/17 0:54.65 NorfMasters (CT)
24/06/18 0:56.35 InterClubTT
10/09/21 0:56.24 ColourGala
19/11/22 0:55.57 ClubChamps
18/11/23 0:58.00 ClubChamps
16/11/24 0:58.70 ClubChamps</t>
        </r>
      </text>
    </comment>
    <comment ref="R40" authorId="0" shapeId="0" xr:uid="{00000000-0006-0000-0100-0000E1010000}">
      <text>
        <r>
          <rPr>
            <sz val="8"/>
            <color indexed="81"/>
            <rFont val="Tahoma"/>
            <family val="2"/>
          </rPr>
          <t>31/12/11 1:46.13 Before 2012
05/10/13 2:03.09 ERMasters
01/10/16 2:06.05 NewmrktMstrs
13/05/17 2:07.18 NorfMasters (CT)
30/09/22 2:16.11 ClubChampsLD (ST)
12/11/22 2:11.37 ClubChamps
11/11/23 2:10.60 ClubChamps
09/11/24 2:13.89 ClubChamps</t>
        </r>
      </text>
    </comment>
    <comment ref="S40" authorId="0" shapeId="0" xr:uid="{00000000-0006-0000-0100-0000E2010000}">
      <text>
        <r>
          <rPr>
            <sz val="8"/>
            <color indexed="81"/>
            <rFont val="Tahoma"/>
            <family val="2"/>
          </rPr>
          <t>31/12/11 4:03.42 Before 2012
19/10/12 4:29.60 ClubChamps
18/10/13 4:21.37 ClubChamps
17/10/14 4:33.41 ClubChamps
18/10/15 4:29.25 ClubChamps
14/10/16 4:22.34 ClubChamps
13/10/17 4:28.66 ClubChamps
12/10/18 4:43.43 ClubChamps
11/10/19 4:33.87 ClubChamps
30/09/22 4:36.58 ClubChamps
29/09/23 4:38.30 ClubChamps
27/09/24 4:45.47 ClubChamps</t>
        </r>
      </text>
    </comment>
    <comment ref="T40" authorId="0" shapeId="0" xr:uid="{00000000-0006-0000-0100-0000E3010000}">
      <text>
        <r>
          <rPr>
            <sz val="8"/>
            <color indexed="81"/>
            <rFont val="Tahoma"/>
            <family val="2"/>
          </rPr>
          <t>31/12/11 0:27.06 Before 2012</t>
        </r>
      </text>
    </comment>
    <comment ref="U40" authorId="0" shapeId="0" xr:uid="{00000000-0006-0000-0100-0000E4010000}">
      <text>
        <r>
          <rPr>
            <sz val="8"/>
            <color indexed="81"/>
            <rFont val="Tahoma"/>
            <family val="2"/>
          </rPr>
          <t>31/12/11 0:52.34 Before 2012
24/06/18 1:02.50 InterClubTT
12/11/22 1:04.51 ClubChamps
11/11/23 1:07.75 ClubChamps</t>
        </r>
      </text>
    </comment>
    <comment ref="V40" authorId="0" shapeId="0" xr:uid="{606D71FE-CDD5-4D6E-8641-A5860B1D9DA0}">
      <text>
        <r>
          <rPr>
            <sz val="8"/>
            <color indexed="81"/>
            <rFont val="Tahoma"/>
            <family val="2"/>
          </rPr>
          <t>19/11/22 2:26.16 ClubChamps</t>
        </r>
      </text>
    </comment>
    <comment ref="X40" authorId="0" shapeId="0" xr:uid="{00000000-0006-0000-0100-0000E5010000}">
      <text>
        <r>
          <rPr>
            <sz val="8"/>
            <color indexed="81"/>
            <rFont val="Tahoma"/>
            <family val="2"/>
          </rPr>
          <t>31/12/11 1:55.63 Before 2012
16/05/15 1:56.57 NorfMasters
01/10/16 1:59.72 NewmrktMstrs
24/06/18 2:04.11 InterClubTT
17/11/19 2:05.22 ClubChamps
21/11/21 2:09.91 ClubChamps
20/11/22 2:10.05 ClubChamps
19/11/23 2:08.14 ClubChamps
17/11/24 2:09.80 ClubChamps</t>
        </r>
      </text>
    </comment>
    <comment ref="Y40" authorId="0" shapeId="0" xr:uid="{00000000-0006-0000-0100-0000E6010000}">
      <text>
        <r>
          <rPr>
            <sz val="8"/>
            <color indexed="81"/>
            <rFont val="Tahoma"/>
            <family val="2"/>
          </rPr>
          <t>13/05/17 4:32.04 NorfMasters (CT)
17/11/19 4:42.04 ClubChamps
21/11/21 4:39.39 ClubChamps
20/11/22 4:35.78 ClubChamps
19/11/23 4:36.91 ClubChamps
17/11/24 4:45.13 ClubChamps</t>
        </r>
      </text>
    </comment>
    <comment ref="Z40" authorId="0" shapeId="0" xr:uid="{AE2428A8-26FF-4774-8AA3-1532ACA110BD}">
      <text>
        <r>
          <rPr>
            <sz val="9"/>
            <color indexed="81"/>
            <rFont val="Tahoma"/>
            <family val="2"/>
          </rPr>
          <t>29/10/17 9:23.02 ClubChamps</t>
        </r>
      </text>
    </comment>
  </commentList>
</comments>
</file>

<file path=xl/sharedStrings.xml><?xml version="1.0" encoding="utf-8"?>
<sst xmlns="http://schemas.openxmlformats.org/spreadsheetml/2006/main" count="467" uniqueCount="310">
  <si>
    <t>Age</t>
  </si>
  <si>
    <t>Yes</t>
  </si>
  <si>
    <t>Starts</t>
  </si>
  <si>
    <t>100 IM</t>
  </si>
  <si>
    <t>200 IM</t>
  </si>
  <si>
    <t>400 IM</t>
  </si>
  <si>
    <t>100 Free</t>
  </si>
  <si>
    <t>200 Free</t>
  </si>
  <si>
    <t>400 Free</t>
  </si>
  <si>
    <t>800 Free</t>
  </si>
  <si>
    <t>1500 Free</t>
  </si>
  <si>
    <t>100 Back</t>
  </si>
  <si>
    <t>200 Back</t>
  </si>
  <si>
    <t>25 Breast</t>
  </si>
  <si>
    <t>50 Breast</t>
  </si>
  <si>
    <t>100 Breast</t>
  </si>
  <si>
    <t>200 Breast</t>
  </si>
  <si>
    <t>25 Fly</t>
  </si>
  <si>
    <t>50 Fly</t>
  </si>
  <si>
    <t>100 Fly</t>
  </si>
  <si>
    <t>200 Fly</t>
  </si>
  <si>
    <t>25 Free</t>
  </si>
  <si>
    <t>50 Free</t>
  </si>
  <si>
    <t>25 Back</t>
  </si>
  <si>
    <t>50 Back</t>
  </si>
  <si>
    <t>B&amp;P</t>
  </si>
  <si>
    <t>JFL</t>
  </si>
  <si>
    <t>Iceni</t>
  </si>
  <si>
    <t>Larking</t>
  </si>
  <si>
    <t>SFL</t>
  </si>
  <si>
    <t>Abbreviation</t>
  </si>
  <si>
    <t>Junior Fenland League</t>
  </si>
  <si>
    <t>Mildenhall Club Championships</t>
  </si>
  <si>
    <t>Mildenhall Colour Gala</t>
  </si>
  <si>
    <t>Thetford Nifty 50s</t>
  </si>
  <si>
    <t>Senior Fenland League</t>
  </si>
  <si>
    <t>WL</t>
  </si>
  <si>
    <t>ClubChamps</t>
  </si>
  <si>
    <t>ColourGala</t>
  </si>
  <si>
    <t>Nifty50s</t>
  </si>
  <si>
    <t>NorfMasters</t>
  </si>
  <si>
    <t>SudMasters</t>
  </si>
  <si>
    <t>Sudbury</t>
  </si>
  <si>
    <t>SudburyLC</t>
  </si>
  <si>
    <t>TimeTrial</t>
  </si>
  <si>
    <t>EastReg</t>
  </si>
  <si>
    <t>SuffCounty</t>
  </si>
  <si>
    <t>SuffSchool</t>
  </si>
  <si>
    <t>East Region Championships</t>
  </si>
  <si>
    <t>Sudbury Masters</t>
  </si>
  <si>
    <t>Sudbury Last Chance</t>
  </si>
  <si>
    <t>Sudbury Gala</t>
  </si>
  <si>
    <t>Suffolk County Championships</t>
  </si>
  <si>
    <t>Suffolk Development Championships</t>
  </si>
  <si>
    <t>Norfolk Masters</t>
  </si>
  <si>
    <t>Suffolk School Championships</t>
  </si>
  <si>
    <t>Iceni Open Meet</t>
  </si>
  <si>
    <t>WestSuff</t>
  </si>
  <si>
    <t>SuffDevelop</t>
  </si>
  <si>
    <t>JFLBoston</t>
  </si>
  <si>
    <t>JFLMarch</t>
  </si>
  <si>
    <t>JFLNewmrkt</t>
  </si>
  <si>
    <t>JFLPeterb</t>
  </si>
  <si>
    <t>JFLWisbech</t>
  </si>
  <si>
    <t>Junior Fenland League - Boston</t>
  </si>
  <si>
    <t>Junior Fenland League - Cambridge</t>
  </si>
  <si>
    <t>Junior Fenland League - March</t>
  </si>
  <si>
    <t>Junior Fenland League - Newmarket</t>
  </si>
  <si>
    <t>Junior Fenland League - Peterborough</t>
  </si>
  <si>
    <t>Junior Fenland League - Thetford</t>
  </si>
  <si>
    <t>Junior Fenland League - Wisbech</t>
  </si>
  <si>
    <t>JFLCambr</t>
  </si>
  <si>
    <t>Senior Fenland League - Peterborough</t>
  </si>
  <si>
    <t>SFLPeterb</t>
  </si>
  <si>
    <t>WLThetford</t>
  </si>
  <si>
    <t>Gala / Event</t>
  </si>
  <si>
    <t>Ipswich</t>
  </si>
  <si>
    <t>WestRowC</t>
  </si>
  <si>
    <t>JKHNovice</t>
  </si>
  <si>
    <t>SFLCambr</t>
  </si>
  <si>
    <t>Senior Fenland League - Cambridge</t>
  </si>
  <si>
    <t>ERMasters</t>
  </si>
  <si>
    <t>East Region Masters</t>
  </si>
  <si>
    <t>JFLDeepings</t>
  </si>
  <si>
    <t>Junior Fenland League - Deepings</t>
  </si>
  <si>
    <t>Name</t>
  </si>
  <si>
    <t>Jeannie Morley</t>
  </si>
  <si>
    <t>Rob Garry</t>
  </si>
  <si>
    <t>John Browne</t>
  </si>
  <si>
    <t>WLBungay</t>
  </si>
  <si>
    <t>WLStowmrkt</t>
  </si>
  <si>
    <t>ThetfordOpen</t>
  </si>
  <si>
    <t>Thetford Open Meet</t>
  </si>
  <si>
    <t>WLFelixstow</t>
  </si>
  <si>
    <t>Junior Fenland League - Whittlesey</t>
  </si>
  <si>
    <t>JFLWhttlsey</t>
  </si>
  <si>
    <t>JFLThetford</t>
  </si>
  <si>
    <t>SuffSwmablty</t>
  </si>
  <si>
    <t>NewmrktMstrs</t>
  </si>
  <si>
    <t>Newmarket Masters</t>
  </si>
  <si>
    <t>Mildenhall Time Trials</t>
  </si>
  <si>
    <t>WestNorf</t>
  </si>
  <si>
    <t>JFLKingsLynn</t>
  </si>
  <si>
    <t>Junior Fenland League - Kings Lynn</t>
  </si>
  <si>
    <t>SFLNewmrkt</t>
  </si>
  <si>
    <t>Senior Fenland League - Newmarket</t>
  </si>
  <si>
    <t>Cambridge Open Meet</t>
  </si>
  <si>
    <t>Cambridge</t>
  </si>
  <si>
    <t>JFLBedford</t>
  </si>
  <si>
    <t>Junior Fenland League - Bedford</t>
  </si>
  <si>
    <t>Richard Shaw Memorial Gala - March</t>
  </si>
  <si>
    <t>RichardShaw</t>
  </si>
  <si>
    <t>First Time</t>
  </si>
  <si>
    <t>Winter League Gala</t>
  </si>
  <si>
    <t>Winter League - Bungay</t>
  </si>
  <si>
    <t>Winter League - Felixstowe</t>
  </si>
  <si>
    <t>Winter League - Stowmarket</t>
  </si>
  <si>
    <t>Winter League - Thetford</t>
  </si>
  <si>
    <t>WLNewmrkt</t>
  </si>
  <si>
    <t>Winter League - Newmarket</t>
  </si>
  <si>
    <t>WLSudbury</t>
  </si>
  <si>
    <t>Winter League - Sudbury</t>
  </si>
  <si>
    <t>BarcdsEFSL</t>
  </si>
  <si>
    <t>James Shipp</t>
  </si>
  <si>
    <t>SFLWisbech</t>
  </si>
  <si>
    <t>Senior Fenland League - Wisbech</t>
  </si>
  <si>
    <t>Senior Fenland League - Whittlesey</t>
  </si>
  <si>
    <t>SFLWhttlsy</t>
  </si>
  <si>
    <t>Ipswich Gala / Open Meet</t>
  </si>
  <si>
    <t>YOB</t>
  </si>
  <si>
    <t>EuroMasters</t>
  </si>
  <si>
    <t>European Masters</t>
  </si>
  <si>
    <t>Tyler Baxter</t>
  </si>
  <si>
    <t>Winter League - Deben</t>
  </si>
  <si>
    <t>WLDeben</t>
  </si>
  <si>
    <t>WLIpswich</t>
  </si>
  <si>
    <t>Winter League - Ipswich</t>
  </si>
  <si>
    <t>Championship Record</t>
  </si>
  <si>
    <t>Club Record</t>
  </si>
  <si>
    <t>NewmrktOpen</t>
  </si>
  <si>
    <t>Newmarket Open Meet</t>
  </si>
  <si>
    <t>Newmarket Gala</t>
  </si>
  <si>
    <t>NewmrktGala</t>
  </si>
  <si>
    <t>3-Year Best (Masters)</t>
  </si>
  <si>
    <t>New 3-Year Best (Masters)</t>
  </si>
  <si>
    <t>New Personal Best</t>
  </si>
  <si>
    <t>FenlandOpen</t>
  </si>
  <si>
    <t>Fenland Open Meet - Whittlesea</t>
  </si>
  <si>
    <t>National Junior Para-Swimming Championships</t>
  </si>
  <si>
    <t>NatJunPara</t>
  </si>
  <si>
    <t>London Region Para-Swimming Championships</t>
  </si>
  <si>
    <t>National Para-Swimming Championships</t>
  </si>
  <si>
    <t>NationalPara</t>
  </si>
  <si>
    <t>LonRegPara</t>
  </si>
  <si>
    <t>EastRegPara</t>
  </si>
  <si>
    <t>East Region Para-Swimming Championships</t>
  </si>
  <si>
    <t>SuffCountyLD</t>
  </si>
  <si>
    <t>Suffolk County Long Distance Championships</t>
  </si>
  <si>
    <t>Barracudas</t>
  </si>
  <si>
    <t>Peterborough Open Meet</t>
  </si>
  <si>
    <t>Licenced</t>
  </si>
  <si>
    <t>Barracudas - European Forces Swimming League</t>
  </si>
  <si>
    <t>Diss</t>
  </si>
  <si>
    <t>Diss Gala</t>
  </si>
  <si>
    <t>Huntingdon</t>
  </si>
  <si>
    <t>Huntington Gala</t>
  </si>
  <si>
    <t>NationalCounty</t>
  </si>
  <si>
    <t>National County Teams</t>
  </si>
  <si>
    <t>Norwich</t>
  </si>
  <si>
    <t>Norwich Open Meet</t>
  </si>
  <si>
    <t>RPValves</t>
  </si>
  <si>
    <t>R P Valves Gala</t>
  </si>
  <si>
    <t>Saxons</t>
  </si>
  <si>
    <t>Saxons Gala</t>
  </si>
  <si>
    <t>Suffolk Swimability Meet (Lowestoft)</t>
  </si>
  <si>
    <t>West Row Coaches Gala</t>
  </si>
  <si>
    <t>West Norfolk Open Meet (Kings Lynn)</t>
  </si>
  <si>
    <t>West Suffolk Open Meet (Bury St. Edmunds)</t>
  </si>
  <si>
    <t>WestSuffMstrs</t>
  </si>
  <si>
    <t>West Suffolk Masters (Bury St. Edmunds)</t>
  </si>
  <si>
    <t>PeterbrOpen</t>
  </si>
  <si>
    <t>Eden Benion</t>
  </si>
  <si>
    <t>WendyRead</t>
  </si>
  <si>
    <t>Wendy Read Novice Gala</t>
  </si>
  <si>
    <t>InterClubTT</t>
  </si>
  <si>
    <t>Inter-Club Time Trial</t>
  </si>
  <si>
    <t>Fr</t>
  </si>
  <si>
    <t>Fl</t>
  </si>
  <si>
    <t>Ba</t>
  </si>
  <si>
    <t>Br</t>
  </si>
  <si>
    <t>Senior</t>
  </si>
  <si>
    <t>Stowmarket Open Meet</t>
  </si>
  <si>
    <t>StwmrktOpen</t>
  </si>
  <si>
    <t>SFLThetford</t>
  </si>
  <si>
    <t>Senior Fenland League - Thetford</t>
  </si>
  <si>
    <t>Junior Fenland League - Bury St. Edmunds</t>
  </si>
  <si>
    <t>JFLBSEdmunds</t>
  </si>
  <si>
    <t>Y</t>
  </si>
  <si>
    <t>Jane Smith</t>
  </si>
  <si>
    <t>SFLDiss</t>
  </si>
  <si>
    <t>Senior Fenland League - Diss</t>
  </si>
  <si>
    <t>ClubChampsLD</t>
  </si>
  <si>
    <t>Long Distance Mildenhall Club Championships (Unlicenced)</t>
  </si>
  <si>
    <t>JFLMildnhll</t>
  </si>
  <si>
    <t>Junior Fenland League - Mildenhall</t>
  </si>
  <si>
    <t>JFLStIves</t>
  </si>
  <si>
    <t>Junior Fenland League - St. Ives</t>
  </si>
  <si>
    <t>Harrison Sainsbury</t>
  </si>
  <si>
    <t>Sapphire Desouza-Holwill</t>
  </si>
  <si>
    <t>Emma Barrett</t>
  </si>
  <si>
    <t>Gracie-Mai Lloyd</t>
  </si>
  <si>
    <t>JFLHunting</t>
  </si>
  <si>
    <t>Junior Fenland League - Huntingdon</t>
  </si>
  <si>
    <t>Phoebe Mallen</t>
  </si>
  <si>
    <t>ColchstrOpen</t>
  </si>
  <si>
    <t>Colchester Open</t>
  </si>
  <si>
    <t>NewmrktCC</t>
  </si>
  <si>
    <t>Newmarket Club Championships</t>
  </si>
  <si>
    <t>Finley Crichton</t>
  </si>
  <si>
    <t>Adriana Morrison</t>
  </si>
  <si>
    <t>Evie Roberson</t>
  </si>
  <si>
    <t>SuffMasters</t>
  </si>
  <si>
    <t>Suffolk Masters</t>
  </si>
  <si>
    <t>Elisabetta Scotto Di Marrazzo</t>
  </si>
  <si>
    <t>Michael Morrison</t>
  </si>
  <si>
    <t>Elliott Lloyd</t>
  </si>
  <si>
    <t>DaveRobinson</t>
  </si>
  <si>
    <t>Dave Robinson Memorial Gala - Milenhall</t>
  </si>
  <si>
    <t>JKH Drainage Novice Gala - Mildenhall</t>
  </si>
  <si>
    <t>Larking on the Lark Gala - Mildenhall</t>
  </si>
  <si>
    <t>Bussens &amp; Parkins Gala - Mildenhall</t>
  </si>
  <si>
    <t>SFLStIves</t>
  </si>
  <si>
    <t>Senior Fenland League - St. Ives</t>
  </si>
  <si>
    <t>Polly Jackson</t>
  </si>
  <si>
    <t>Katie Richardson</t>
  </si>
  <si>
    <t>Poppy Richardson</t>
  </si>
  <si>
    <t>George Richardson</t>
  </si>
  <si>
    <t>Lyla Hill</t>
  </si>
  <si>
    <t>Alisa Belska</t>
  </si>
  <si>
    <t>George Barrett</t>
  </si>
  <si>
    <t>William Onslow</t>
  </si>
  <si>
    <t>Archie Morley</t>
  </si>
  <si>
    <t>Amelia Larkin</t>
  </si>
  <si>
    <t>Charlie Madine</t>
  </si>
  <si>
    <t>Elora Swanson</t>
  </si>
  <si>
    <t>Olivia Crichton</t>
  </si>
  <si>
    <t>Francesca Onslow</t>
  </si>
  <si>
    <t>Callum Keane</t>
  </si>
  <si>
    <t>StFelixLDQ</t>
  </si>
  <si>
    <t>St. Felix Long Distance Qualifier</t>
  </si>
  <si>
    <t>Seb Cash</t>
  </si>
  <si>
    <t>Lilly Bird</t>
  </si>
  <si>
    <t>Elysia Jackson</t>
  </si>
  <si>
    <t>Bobby Hickman</t>
  </si>
  <si>
    <t>Luna Newson</t>
  </si>
  <si>
    <t>Abi Chaplin</t>
  </si>
  <si>
    <t>Sophia Kitson</t>
  </si>
  <si>
    <t>Natalie Moore</t>
  </si>
  <si>
    <t>Hayley Moore</t>
  </si>
  <si>
    <t>Niamh Desouza-Holwill</t>
  </si>
  <si>
    <t>Luca Riggi</t>
  </si>
  <si>
    <t>Jacob Hales</t>
  </si>
  <si>
    <t>Filip Skorek</t>
  </si>
  <si>
    <t>Elana Booth</t>
  </si>
  <si>
    <t>Noa McDonald</t>
  </si>
  <si>
    <t>Raven Butcher</t>
  </si>
  <si>
    <t>Grayson King</t>
  </si>
  <si>
    <t>WestSuffLDQ</t>
  </si>
  <si>
    <t>West Suffolk Long Distance Qualifier (Bury St. Edmunds)</t>
  </si>
  <si>
    <t>Filo Ghezzi</t>
  </si>
  <si>
    <t>Taryn Brooks</t>
  </si>
  <si>
    <t>Henry Cash</t>
  </si>
  <si>
    <t>Alexis De Luca</t>
  </si>
  <si>
    <t>Hector Latham</t>
  </si>
  <si>
    <t>Kyle Chaplin</t>
  </si>
  <si>
    <t>William Tyson</t>
  </si>
  <si>
    <t>Austeja Baleviciute</t>
  </si>
  <si>
    <t>Cosette Jamieson</t>
  </si>
  <si>
    <t>Petra Newson</t>
  </si>
  <si>
    <t>Lily Brandt</t>
  </si>
  <si>
    <t>JFLEly</t>
  </si>
  <si>
    <t>Junior Fenland League - Ely</t>
  </si>
  <si>
    <t>Alex Lin</t>
  </si>
  <si>
    <t>Darryl Castleton</t>
  </si>
  <si>
    <t>Bow Cooper-Smith</t>
  </si>
  <si>
    <t>Ryker Jackson</t>
  </si>
  <si>
    <t>Alex Belsky</t>
  </si>
  <si>
    <t>Logan Jamieson</t>
  </si>
  <si>
    <t>Ashley Flannery</t>
  </si>
  <si>
    <t>Linley Flannery</t>
  </si>
  <si>
    <t>Iris Hill</t>
  </si>
  <si>
    <t>Sophia Larkin</t>
  </si>
  <si>
    <t>Aubruy Moore</t>
  </si>
  <si>
    <t>Monica Latham</t>
  </si>
  <si>
    <t>Selena Crichton</t>
  </si>
  <si>
    <t>Marie Searle</t>
  </si>
  <si>
    <t>Thomas Power</t>
  </si>
  <si>
    <t>Jonny McDonald</t>
  </si>
  <si>
    <t>Esmae Child</t>
  </si>
  <si>
    <t>Aaron Hickman</t>
  </si>
  <si>
    <t>Isabel Blackbourn</t>
  </si>
  <si>
    <t>ElyMiniMeet</t>
  </si>
  <si>
    <t>Ely Mini-Meet</t>
  </si>
  <si>
    <t>Emily Savin</t>
  </si>
  <si>
    <t>Joe Onslow</t>
  </si>
  <si>
    <t>Ralph Madine</t>
  </si>
  <si>
    <t>Myka Merritt</t>
  </si>
  <si>
    <t>Jessica Scales</t>
  </si>
  <si>
    <t>Barnie Newton</t>
  </si>
  <si>
    <t>Filip Lipka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</si>
</sst>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"/>
    <numFmt numFmtId="165" formatCode="m:ss.00"/>
    <numFmt numFmtId="166" formatCode="dd\ mmm\ yyyy"/>
    <numFmt numFmtId="167" formatCode="&quot;PBs since &quot;dd\ mmmm\ yyyy"/>
  </numFmts>
  <fonts count="16" x14ac:knownFonts="1">
    <font>
      <sz val="10"/>
      <name val="Arial"/>
    </font>
    <font>
      <sz val="8"/>
      <color indexed="81"/>
      <name val="Tahoma"/>
      <family val="2"/>
    </font>
    <font>
      <sz val="9"/>
      <name val="Arial"/>
      <family val="2"/>
    </font>
    <font>
      <sz val="14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165" fontId="4" fillId="4" borderId="4" xfId="0" applyNumberFormat="1" applyFont="1" applyFill="1" applyBorder="1" applyAlignment="1">
      <alignment horizontal="center" vertical="center"/>
    </xf>
    <xf numFmtId="165" fontId="11" fillId="5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4" fontId="6" fillId="2" borderId="22" xfId="0" applyNumberFormat="1" applyFont="1" applyFill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7" fillId="0" borderId="23" xfId="0" applyNumberFormat="1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9" fillId="0" borderId="25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9" fillId="0" borderId="20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0" fontId="15" fillId="0" borderId="8" xfId="0" applyFont="1" applyBorder="1"/>
    <xf numFmtId="165" fontId="7" fillId="3" borderId="1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center" vertical="center"/>
    </xf>
    <xf numFmtId="165" fontId="7" fillId="3" borderId="19" xfId="0" applyNumberFormat="1" applyFont="1" applyFill="1" applyBorder="1" applyAlignment="1">
      <alignment horizontal="center" vertical="center"/>
    </xf>
    <xf numFmtId="165" fontId="7" fillId="3" borderId="26" xfId="0" applyNumberFormat="1" applyFont="1" applyFill="1" applyBorder="1" applyAlignment="1">
      <alignment horizontal="center" vertical="center"/>
    </xf>
    <xf numFmtId="165" fontId="7" fillId="3" borderId="24" xfId="0" applyNumberFormat="1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/>
    </xf>
    <xf numFmtId="165" fontId="7" fillId="3" borderId="20" xfId="0" applyNumberFormat="1" applyFont="1" applyFill="1" applyBorder="1" applyAlignment="1">
      <alignment horizontal="center" vertical="center"/>
    </xf>
    <xf numFmtId="165" fontId="7" fillId="3" borderId="25" xfId="0" applyNumberFormat="1" applyFont="1" applyFill="1" applyBorder="1" applyAlignment="1">
      <alignment horizontal="center" vertical="center"/>
    </xf>
    <xf numFmtId="165" fontId="7" fillId="4" borderId="11" xfId="0" applyNumberFormat="1" applyFont="1" applyFill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7" fillId="3" borderId="15" xfId="0" applyNumberFormat="1" applyFont="1" applyFill="1" applyBorder="1" applyAlignment="1">
      <alignment horizontal="center" vertical="center"/>
    </xf>
    <xf numFmtId="165" fontId="7" fillId="3" borderId="21" xfId="0" applyNumberFormat="1" applyFont="1" applyFill="1" applyBorder="1" applyAlignment="1">
      <alignment horizontal="center" vertical="center"/>
    </xf>
    <xf numFmtId="165" fontId="7" fillId="4" borderId="2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5" fontId="7" fillId="4" borderId="25" xfId="0" applyNumberFormat="1" applyFont="1" applyFill="1" applyBorder="1" applyAlignment="1">
      <alignment horizontal="center" vertical="center"/>
    </xf>
    <xf numFmtId="165" fontId="7" fillId="4" borderId="20" xfId="0" applyNumberFormat="1" applyFont="1" applyFill="1" applyBorder="1" applyAlignment="1">
      <alignment horizontal="center" vertical="center"/>
    </xf>
    <xf numFmtId="165" fontId="7" fillId="4" borderId="15" xfId="0" applyNumberFormat="1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165" fontId="9" fillId="0" borderId="21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7" fillId="4" borderId="2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left" vertical="center"/>
    </xf>
    <xf numFmtId="167" fontId="4" fillId="0" borderId="6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165" fontId="9" fillId="0" borderId="10" xfId="0" applyNumberFormat="1" applyFont="1" applyFill="1" applyBorder="1" applyAlignment="1">
      <alignment horizontal="center" vertical="center"/>
    </xf>
    <xf numFmtId="165" fontId="9" fillId="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  <color rgb="FFCCFF66"/>
      <color rgb="FFCCFFFF"/>
      <color rgb="FF66FF99"/>
      <color rgb="FF00FFFF"/>
      <color rgb="FF66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60"/>
  <sheetViews>
    <sheetView tabSelected="1" workbookViewId="0">
      <pane xSplit="4" ySplit="3" topLeftCell="E19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H44" sqref="H44"/>
    </sheetView>
  </sheetViews>
  <sheetFormatPr defaultRowHeight="12.75" x14ac:dyDescent="0.2"/>
  <cols>
    <col min="1" max="1" width="19.5703125" customWidth="1"/>
    <col min="2" max="2" width="4.42578125" customWidth="1"/>
    <col min="3" max="4" width="5.7109375" customWidth="1"/>
    <col min="27" max="27" width="2.7109375" style="1" customWidth="1"/>
    <col min="28" max="31" width="2.7109375" customWidth="1"/>
  </cols>
  <sheetData>
    <row r="1" spans="1:31" ht="18.75" x14ac:dyDescent="0.2">
      <c r="A1" s="10">
        <v>46226</v>
      </c>
      <c r="B1" s="2"/>
      <c r="C1" s="11"/>
      <c r="D1" s="11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12"/>
      <c r="AA1" s="18"/>
    </row>
    <row r="2" spans="1:31" ht="10.5" customHeight="1" thickBot="1" x14ac:dyDescent="0.25">
      <c r="A2" s="12"/>
      <c r="B2" s="13"/>
      <c r="C2" s="14"/>
      <c r="D2" s="1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03" t="s">
        <v>190</v>
      </c>
      <c r="AB2" s="103"/>
      <c r="AC2" s="103"/>
      <c r="AD2" s="103"/>
      <c r="AE2" s="103"/>
    </row>
    <row r="3" spans="1:31" ht="15" customHeight="1" thickBot="1" x14ac:dyDescent="0.25">
      <c r="A3" s="47" t="s">
        <v>85</v>
      </c>
      <c r="B3" s="3" t="s">
        <v>0</v>
      </c>
      <c r="C3" s="4" t="s">
        <v>129</v>
      </c>
      <c r="D3" s="52" t="s">
        <v>2</v>
      </c>
      <c r="E3" s="57" t="s">
        <v>21</v>
      </c>
      <c r="F3" s="5" t="s">
        <v>22</v>
      </c>
      <c r="G3" s="5" t="s">
        <v>6</v>
      </c>
      <c r="H3" s="5" t="s">
        <v>7</v>
      </c>
      <c r="I3" s="5" t="s">
        <v>8</v>
      </c>
      <c r="J3" s="5" t="s">
        <v>9</v>
      </c>
      <c r="K3" s="62" t="s">
        <v>10</v>
      </c>
      <c r="L3" s="68" t="s">
        <v>23</v>
      </c>
      <c r="M3" s="5" t="s">
        <v>24</v>
      </c>
      <c r="N3" s="5" t="s">
        <v>11</v>
      </c>
      <c r="O3" s="62" t="s">
        <v>12</v>
      </c>
      <c r="P3" s="68" t="s">
        <v>13</v>
      </c>
      <c r="Q3" s="5" t="s">
        <v>14</v>
      </c>
      <c r="R3" s="5" t="s">
        <v>15</v>
      </c>
      <c r="S3" s="62" t="s">
        <v>16</v>
      </c>
      <c r="T3" s="68" t="s">
        <v>17</v>
      </c>
      <c r="U3" s="5" t="s">
        <v>18</v>
      </c>
      <c r="V3" s="5" t="s">
        <v>19</v>
      </c>
      <c r="W3" s="62" t="s">
        <v>20</v>
      </c>
      <c r="X3" s="68" t="s">
        <v>3</v>
      </c>
      <c r="Y3" s="5" t="s">
        <v>4</v>
      </c>
      <c r="Z3" s="62" t="s">
        <v>5</v>
      </c>
      <c r="AA3" s="29">
        <v>15</v>
      </c>
      <c r="AB3" s="29" t="s">
        <v>186</v>
      </c>
      <c r="AC3" s="5" t="s">
        <v>188</v>
      </c>
      <c r="AD3" s="5" t="s">
        <v>189</v>
      </c>
      <c r="AE3" s="33" t="s">
        <v>187</v>
      </c>
    </row>
    <row r="4" spans="1:31" ht="15" customHeight="1" x14ac:dyDescent="0.2">
      <c r="A4" s="48" t="s">
        <v>293</v>
      </c>
      <c r="B4" s="37">
        <v>7</v>
      </c>
      <c r="C4" s="37">
        <v>2019</v>
      </c>
      <c r="D4" s="53"/>
      <c r="E4" s="58">
        <v>4.6111111111111114E-4</v>
      </c>
      <c r="F4" s="38">
        <v>1.0042824074074073E-3</v>
      </c>
      <c r="G4" s="38"/>
      <c r="H4" s="38"/>
      <c r="I4" s="38"/>
      <c r="J4" s="38"/>
      <c r="K4" s="63"/>
      <c r="L4" s="58">
        <v>4.0092592592592594E-4</v>
      </c>
      <c r="M4" s="38"/>
      <c r="N4" s="38"/>
      <c r="O4" s="63"/>
      <c r="P4" s="58">
        <v>5.8032407407407414E-4</v>
      </c>
      <c r="Q4" s="38"/>
      <c r="R4" s="38"/>
      <c r="S4" s="63"/>
      <c r="T4" s="58">
        <v>6.2604166666666667E-4</v>
      </c>
      <c r="U4" s="38"/>
      <c r="V4" s="38"/>
      <c r="W4" s="63"/>
      <c r="X4" s="58"/>
      <c r="Y4" s="38"/>
      <c r="Z4" s="63"/>
      <c r="AA4" s="70"/>
      <c r="AB4" s="39" t="str">
        <f>IF($H4="","",IF($H4&lt;180/24/3600,"Y",""))</f>
        <v/>
      </c>
      <c r="AC4" s="39" t="str">
        <f>IF($O4="","",IF($O4&lt;200/24/3600,"Y",""))</f>
        <v/>
      </c>
      <c r="AD4" s="39" t="str">
        <f>IF($S4="","",IF($S4&lt;225/24/3600,"Y",""))</f>
        <v/>
      </c>
      <c r="AE4" s="39" t="str">
        <f>IF($W4="","",IF($W4&lt;210/24/3600,"Y",""))</f>
        <v/>
      </c>
    </row>
    <row r="5" spans="1:31" ht="15" customHeight="1" thickBot="1" x14ac:dyDescent="0.25">
      <c r="A5" s="49" t="s">
        <v>291</v>
      </c>
      <c r="B5" s="43">
        <v>7</v>
      </c>
      <c r="C5" s="43">
        <v>2018</v>
      </c>
      <c r="D5" s="54"/>
      <c r="E5" s="59">
        <v>4.0381944444444449E-4</v>
      </c>
      <c r="F5" s="44"/>
      <c r="G5" s="44"/>
      <c r="H5" s="44"/>
      <c r="I5" s="44"/>
      <c r="J5" s="44"/>
      <c r="K5" s="64"/>
      <c r="L5" s="59">
        <v>4.761574074074074E-4</v>
      </c>
      <c r="M5" s="44"/>
      <c r="N5" s="44"/>
      <c r="O5" s="64"/>
      <c r="P5" s="59"/>
      <c r="Q5" s="44"/>
      <c r="R5" s="44"/>
      <c r="S5" s="64"/>
      <c r="T5" s="59"/>
      <c r="U5" s="44"/>
      <c r="V5" s="44"/>
      <c r="W5" s="64"/>
      <c r="X5" s="59"/>
      <c r="Y5" s="44"/>
      <c r="Z5" s="64"/>
      <c r="AA5" s="71"/>
      <c r="AB5" s="45" t="str">
        <f>IF($H5="","",IF($H5&lt;180/24/3600,"Y",""))</f>
        <v/>
      </c>
      <c r="AC5" s="45" t="str">
        <f>IF($O5="","",IF($O5&lt;200/24/3600,"Y",""))</f>
        <v/>
      </c>
      <c r="AD5" s="45" t="str">
        <f>IF($S5="","",IF($S5&lt;225/24/3600,"Y",""))</f>
        <v/>
      </c>
      <c r="AE5" s="45" t="str">
        <f>IF($W5="","",IF($W5&lt;210/24/3600,"Y",""))</f>
        <v/>
      </c>
    </row>
    <row r="6" spans="1:31" ht="15" customHeight="1" x14ac:dyDescent="0.2">
      <c r="A6" s="50" t="s">
        <v>292</v>
      </c>
      <c r="B6" s="40">
        <v>8</v>
      </c>
      <c r="C6" s="40">
        <v>2018</v>
      </c>
      <c r="D6" s="55"/>
      <c r="E6" s="60">
        <v>3.7581018518518513E-4</v>
      </c>
      <c r="F6" s="41"/>
      <c r="G6" s="41"/>
      <c r="H6" s="41"/>
      <c r="I6" s="41"/>
      <c r="J6" s="41"/>
      <c r="K6" s="65"/>
      <c r="L6" s="60"/>
      <c r="M6" s="41"/>
      <c r="N6" s="41"/>
      <c r="O6" s="65"/>
      <c r="P6" s="60"/>
      <c r="Q6" s="41"/>
      <c r="R6" s="41"/>
      <c r="S6" s="65"/>
      <c r="T6" s="60"/>
      <c r="U6" s="41"/>
      <c r="V6" s="41"/>
      <c r="W6" s="65"/>
      <c r="X6" s="60"/>
      <c r="Y6" s="41"/>
      <c r="Z6" s="65"/>
      <c r="AA6" s="72"/>
      <c r="AB6" s="42" t="str">
        <f>IF($H6="","",IF($H6&lt;180/24/3600,"Y",""))</f>
        <v/>
      </c>
      <c r="AC6" s="42" t="str">
        <f>IF($O6="","",IF($O6&lt;200/24/3600,"Y",""))</f>
        <v/>
      </c>
      <c r="AD6" s="42" t="str">
        <f>IF($S6="","",IF($S6&lt;225/24/3600,"Y",""))</f>
        <v/>
      </c>
      <c r="AE6" s="42" t="str">
        <f>IF($W6="","",IF($W6&lt;210/24/3600,"Y",""))</f>
        <v/>
      </c>
    </row>
    <row r="7" spans="1:31" ht="15" customHeight="1" x14ac:dyDescent="0.2">
      <c r="A7" s="51" t="s">
        <v>245</v>
      </c>
      <c r="B7" s="34">
        <v>8</v>
      </c>
      <c r="C7" s="34">
        <v>2017</v>
      </c>
      <c r="D7" s="56"/>
      <c r="E7" s="61">
        <v>3.0590277777777777E-4</v>
      </c>
      <c r="F7" s="79">
        <v>5.8587962962962955E-4</v>
      </c>
      <c r="G7" s="83">
        <v>1.6094907407407408E-3</v>
      </c>
      <c r="H7" s="35"/>
      <c r="I7" s="35"/>
      <c r="J7" s="35"/>
      <c r="K7" s="66"/>
      <c r="L7" s="61">
        <v>3.2349537037037036E-4</v>
      </c>
      <c r="M7" s="35">
        <v>8.6840277777777784E-4</v>
      </c>
      <c r="N7" s="35"/>
      <c r="O7" s="66"/>
      <c r="P7" s="61">
        <v>4.7650462962962967E-4</v>
      </c>
      <c r="Q7" s="35"/>
      <c r="R7" s="35"/>
      <c r="S7" s="66"/>
      <c r="T7" s="61"/>
      <c r="U7" s="35"/>
      <c r="V7" s="35"/>
      <c r="W7" s="66"/>
      <c r="X7" s="61"/>
      <c r="Y7" s="35"/>
      <c r="Z7" s="66"/>
      <c r="AA7" s="73"/>
      <c r="AB7" s="36" t="str">
        <f t="shared" ref="AB7:AB13" si="0">IF($H7="","",IF($H7&lt;180/24/3600,"Y",""))</f>
        <v/>
      </c>
      <c r="AC7" s="36" t="str">
        <f t="shared" ref="AC7:AC13" si="1">IF($O7="","",IF($O7&lt;200/24/3600,"Y",""))</f>
        <v/>
      </c>
      <c r="AD7" s="36" t="str">
        <f t="shared" ref="AD7:AD13" si="2">IF($S7="","",IF($S7&lt;225/24/3600,"Y",""))</f>
        <v/>
      </c>
      <c r="AE7" s="36" t="str">
        <f t="shared" ref="AE7:AE13" si="3">IF($W7="","",IF($W7&lt;210/24/3600,"Y",""))</f>
        <v/>
      </c>
    </row>
    <row r="8" spans="1:31" ht="15" customHeight="1" thickBot="1" x14ac:dyDescent="0.25">
      <c r="A8" s="49" t="s">
        <v>265</v>
      </c>
      <c r="B8" s="43">
        <v>8</v>
      </c>
      <c r="C8" s="43">
        <v>2017</v>
      </c>
      <c r="D8" s="54"/>
      <c r="E8" s="59">
        <v>5.0648148148148145E-4</v>
      </c>
      <c r="F8" s="44"/>
      <c r="G8" s="44"/>
      <c r="H8" s="44"/>
      <c r="I8" s="44"/>
      <c r="J8" s="44"/>
      <c r="K8" s="64"/>
      <c r="L8" s="59"/>
      <c r="M8" s="44"/>
      <c r="N8" s="44"/>
      <c r="O8" s="64"/>
      <c r="P8" s="59"/>
      <c r="Q8" s="44"/>
      <c r="R8" s="44"/>
      <c r="S8" s="64"/>
      <c r="T8" s="59"/>
      <c r="U8" s="44"/>
      <c r="V8" s="44"/>
      <c r="W8" s="64"/>
      <c r="X8" s="59"/>
      <c r="Y8" s="44"/>
      <c r="Z8" s="64"/>
      <c r="AA8" s="71"/>
      <c r="AB8" s="45" t="str">
        <f>IF($H8="","",IF($H8&lt;180/24/3600,"Y",""))</f>
        <v/>
      </c>
      <c r="AC8" s="45" t="str">
        <f>IF($O8="","",IF($O8&lt;200/24/3600,"Y",""))</f>
        <v/>
      </c>
      <c r="AD8" s="45" t="str">
        <f>IF($S8="","",IF($S8&lt;225/24/3600,"Y",""))</f>
        <v/>
      </c>
      <c r="AE8" s="45" t="str">
        <f>IF($W8="","",IF($W8&lt;210/24/3600,"Y",""))</f>
        <v/>
      </c>
    </row>
    <row r="9" spans="1:31" ht="15" customHeight="1" x14ac:dyDescent="0.2">
      <c r="A9" s="50" t="s">
        <v>246</v>
      </c>
      <c r="B9" s="40">
        <v>8</v>
      </c>
      <c r="C9" s="40">
        <v>2017</v>
      </c>
      <c r="D9" s="55"/>
      <c r="E9" s="60">
        <v>2.4791666666666668E-4</v>
      </c>
      <c r="F9" s="78">
        <v>4.719907407407407E-4</v>
      </c>
      <c r="G9" s="78">
        <v>1.1582175925925924E-3</v>
      </c>
      <c r="H9" s="41">
        <v>2.6322916666666669E-3</v>
      </c>
      <c r="I9" s="41">
        <v>5.3822916666666663E-3</v>
      </c>
      <c r="J9" s="41">
        <v>1.1017476851851851E-2</v>
      </c>
      <c r="K9" s="65">
        <v>2.0931712962962964E-2</v>
      </c>
      <c r="L9" s="60">
        <v>2.8425925925925922E-4</v>
      </c>
      <c r="M9" s="78">
        <v>5.4293981481481478E-4</v>
      </c>
      <c r="N9" s="41"/>
      <c r="O9" s="65"/>
      <c r="P9" s="60">
        <v>3.9270833333333334E-4</v>
      </c>
      <c r="Q9" s="41">
        <v>7.8414351851851854E-4</v>
      </c>
      <c r="R9" s="41">
        <v>1.7122685185185186E-3</v>
      </c>
      <c r="S9" s="65">
        <v>3.5307870370370371E-3</v>
      </c>
      <c r="T9" s="84">
        <v>2.7511574074074076E-4</v>
      </c>
      <c r="U9" s="41">
        <v>7.3657407407407406E-4</v>
      </c>
      <c r="V9" s="41"/>
      <c r="W9" s="65"/>
      <c r="X9" s="60">
        <v>1.3628472222222223E-3</v>
      </c>
      <c r="Y9" s="41">
        <v>2.9589120370370372E-3</v>
      </c>
      <c r="Z9" s="65"/>
      <c r="AA9" s="72"/>
      <c r="AB9" s="42" t="str">
        <f t="shared" si="0"/>
        <v/>
      </c>
      <c r="AC9" s="42" t="str">
        <f t="shared" si="1"/>
        <v/>
      </c>
      <c r="AD9" s="42" t="str">
        <f t="shared" si="2"/>
        <v/>
      </c>
      <c r="AE9" s="42" t="str">
        <f t="shared" si="3"/>
        <v/>
      </c>
    </row>
    <row r="10" spans="1:31" ht="15" customHeight="1" x14ac:dyDescent="0.2">
      <c r="A10" s="51" t="s">
        <v>290</v>
      </c>
      <c r="B10" s="34">
        <v>9</v>
      </c>
      <c r="C10" s="34">
        <v>2017</v>
      </c>
      <c r="D10" s="56"/>
      <c r="E10" s="61">
        <v>3.2407407407407412E-4</v>
      </c>
      <c r="F10" s="79">
        <v>5.7893518518518515E-4</v>
      </c>
      <c r="G10" s="83">
        <v>1.4850694444444445E-3</v>
      </c>
      <c r="H10" s="35"/>
      <c r="I10" s="35"/>
      <c r="J10" s="35"/>
      <c r="K10" s="66"/>
      <c r="L10" s="61">
        <v>3.3807870370370372E-4</v>
      </c>
      <c r="M10" s="79">
        <v>6.3622685185185191E-4</v>
      </c>
      <c r="N10" s="35"/>
      <c r="O10" s="66"/>
      <c r="P10" s="61">
        <v>4.0416666666666666E-4</v>
      </c>
      <c r="Q10" s="35"/>
      <c r="R10" s="35"/>
      <c r="S10" s="66"/>
      <c r="T10" s="90">
        <v>4.4942129629629629E-4</v>
      </c>
      <c r="U10" s="35"/>
      <c r="V10" s="35"/>
      <c r="W10" s="66"/>
      <c r="X10" s="61"/>
      <c r="Y10" s="35"/>
      <c r="Z10" s="66"/>
      <c r="AA10" s="73"/>
      <c r="AB10" s="36" t="str">
        <f>IF($H10="","",IF($H10&lt;180/24/3600,"Y",""))</f>
        <v/>
      </c>
      <c r="AC10" s="36" t="str">
        <f>IF($O10="","",IF($O10&lt;200/24/3600,"Y",""))</f>
        <v/>
      </c>
      <c r="AD10" s="36" t="str">
        <f>IF($S10="","",IF($S10&lt;225/24/3600,"Y",""))</f>
        <v/>
      </c>
      <c r="AE10" s="36" t="str">
        <f>IF($W10="","",IF($W10&lt;210/24/3600,"Y",""))</f>
        <v/>
      </c>
    </row>
    <row r="11" spans="1:31" ht="15" customHeight="1" thickBot="1" x14ac:dyDescent="0.25">
      <c r="A11" s="49" t="s">
        <v>277</v>
      </c>
      <c r="B11" s="43">
        <v>9</v>
      </c>
      <c r="C11" s="43">
        <v>2017</v>
      </c>
      <c r="D11" s="54"/>
      <c r="E11" s="59">
        <v>2.3437499999999999E-4</v>
      </c>
      <c r="F11" s="77">
        <v>4.5833333333333338E-4</v>
      </c>
      <c r="G11" s="77">
        <v>1.092361111111111E-3</v>
      </c>
      <c r="H11" s="44">
        <v>2.6881944444444444E-3</v>
      </c>
      <c r="I11" s="44">
        <v>5.787847222222222E-3</v>
      </c>
      <c r="J11" s="44"/>
      <c r="K11" s="64"/>
      <c r="L11" s="59">
        <v>2.6562499999999996E-4</v>
      </c>
      <c r="M11" s="77">
        <v>5.2986111111111105E-4</v>
      </c>
      <c r="N11" s="44"/>
      <c r="O11" s="64">
        <v>2.5822916666666668E-3</v>
      </c>
      <c r="P11" s="59">
        <v>3.3807870370370372E-4</v>
      </c>
      <c r="Q11" s="77">
        <v>6.1134259259259258E-4</v>
      </c>
      <c r="R11" s="44">
        <v>1.5506944444444444E-3</v>
      </c>
      <c r="S11" s="64">
        <v>3.2734953703703702E-3</v>
      </c>
      <c r="T11" s="80">
        <v>2.2256944444444443E-4</v>
      </c>
      <c r="U11" s="86">
        <v>5.6979166666666658E-4</v>
      </c>
      <c r="V11" s="44"/>
      <c r="W11" s="64"/>
      <c r="X11" s="59">
        <v>1.3391203703703705E-3</v>
      </c>
      <c r="Y11" s="44"/>
      <c r="Z11" s="64"/>
      <c r="AA11" s="71"/>
      <c r="AB11" s="45" t="str">
        <f>IF($H11="","",IF($H11&lt;180/24/3600,"Y",""))</f>
        <v/>
      </c>
      <c r="AC11" s="45" t="str">
        <f>IF($O11="","",IF($O11&lt;200/24/3600,"Y",""))</f>
        <v/>
      </c>
      <c r="AD11" s="45" t="str">
        <f>IF($S11="","",IF($S11&lt;225/24/3600,"Y",""))</f>
        <v/>
      </c>
      <c r="AE11" s="45" t="str">
        <f>IF($W11="","",IF($W11&lt;210/24/3600,"Y",""))</f>
        <v/>
      </c>
    </row>
    <row r="12" spans="1:31" ht="15" customHeight="1" x14ac:dyDescent="0.2">
      <c r="A12" s="50" t="s">
        <v>278</v>
      </c>
      <c r="B12" s="40">
        <v>9</v>
      </c>
      <c r="C12" s="40">
        <v>2017</v>
      </c>
      <c r="D12" s="55"/>
      <c r="E12" s="60">
        <v>3.9293981481481488E-4</v>
      </c>
      <c r="F12" s="78">
        <v>7.8969907407407407E-4</v>
      </c>
      <c r="G12" s="41"/>
      <c r="H12" s="41"/>
      <c r="I12" s="41"/>
      <c r="J12" s="41"/>
      <c r="K12" s="65"/>
      <c r="L12" s="60">
        <v>3.9166666666666668E-4</v>
      </c>
      <c r="M12" s="78">
        <v>7.612268518518518E-4</v>
      </c>
      <c r="N12" s="41"/>
      <c r="O12" s="65"/>
      <c r="P12" s="60"/>
      <c r="Q12" s="41"/>
      <c r="R12" s="41"/>
      <c r="S12" s="65"/>
      <c r="T12" s="60"/>
      <c r="U12" s="41"/>
      <c r="V12" s="41"/>
      <c r="W12" s="65"/>
      <c r="X12" s="60"/>
      <c r="Y12" s="41"/>
      <c r="Z12" s="65"/>
      <c r="AA12" s="72"/>
      <c r="AB12" s="42" t="str">
        <f>IF($H12="","",IF($H12&lt;180/24/3600,"Y",""))</f>
        <v/>
      </c>
      <c r="AC12" s="42" t="str">
        <f>IF($O12="","",IF($O12&lt;200/24/3600,"Y",""))</f>
        <v/>
      </c>
      <c r="AD12" s="42" t="str">
        <f>IF($S12="","",IF($S12&lt;225/24/3600,"Y",""))</f>
        <v/>
      </c>
      <c r="AE12" s="42" t="str">
        <f>IF($W12="","",IF($W12&lt;210/24/3600,"Y",""))</f>
        <v/>
      </c>
    </row>
    <row r="13" spans="1:31" ht="15" customHeight="1" x14ac:dyDescent="0.2">
      <c r="A13" s="51" t="s">
        <v>259</v>
      </c>
      <c r="B13" s="34">
        <v>9</v>
      </c>
      <c r="C13" s="34">
        <v>2016</v>
      </c>
      <c r="D13" s="56"/>
      <c r="E13" s="61">
        <v>4.0972222222222218E-4</v>
      </c>
      <c r="F13" s="79">
        <v>6.3865740740740734E-4</v>
      </c>
      <c r="G13" s="35"/>
      <c r="H13" s="35"/>
      <c r="I13" s="35"/>
      <c r="J13" s="35"/>
      <c r="K13" s="66"/>
      <c r="L13" s="61">
        <v>3.2407407407407412E-4</v>
      </c>
      <c r="M13" s="79">
        <v>6.5995370370370372E-4</v>
      </c>
      <c r="N13" s="35"/>
      <c r="O13" s="66"/>
      <c r="P13" s="61"/>
      <c r="Q13" s="35"/>
      <c r="R13" s="35"/>
      <c r="S13" s="66"/>
      <c r="T13" s="61">
        <v>4.4884259259259253E-4</v>
      </c>
      <c r="U13" s="35"/>
      <c r="V13" s="35"/>
      <c r="W13" s="66"/>
      <c r="X13" s="61"/>
      <c r="Y13" s="35"/>
      <c r="Z13" s="66"/>
      <c r="AA13" s="73"/>
      <c r="AB13" s="36" t="str">
        <f t="shared" si="0"/>
        <v/>
      </c>
      <c r="AC13" s="36" t="str">
        <f t="shared" si="1"/>
        <v/>
      </c>
      <c r="AD13" s="36" t="str">
        <f t="shared" si="2"/>
        <v/>
      </c>
      <c r="AE13" s="36" t="str">
        <f t="shared" si="3"/>
        <v/>
      </c>
    </row>
    <row r="14" spans="1:31" ht="15" customHeight="1" thickBot="1" x14ac:dyDescent="0.25">
      <c r="A14" s="49" t="s">
        <v>220</v>
      </c>
      <c r="B14" s="43">
        <v>9</v>
      </c>
      <c r="C14" s="43">
        <v>2016</v>
      </c>
      <c r="D14" s="54"/>
      <c r="E14" s="59">
        <v>3.2997685185185186E-4</v>
      </c>
      <c r="F14" s="77">
        <v>6.2592592592592593E-4</v>
      </c>
      <c r="G14" s="44"/>
      <c r="H14" s="44"/>
      <c r="I14" s="44"/>
      <c r="J14" s="44"/>
      <c r="K14" s="64"/>
      <c r="L14" s="59">
        <v>3.7673611111111111E-4</v>
      </c>
      <c r="M14" s="77">
        <v>5.8553240740740744E-4</v>
      </c>
      <c r="N14" s="44"/>
      <c r="O14" s="64"/>
      <c r="P14" s="59"/>
      <c r="Q14" s="77">
        <v>8.050925925925926E-4</v>
      </c>
      <c r="R14" s="44"/>
      <c r="S14" s="64"/>
      <c r="T14" s="59"/>
      <c r="U14" s="86">
        <v>8.8368055555555552E-4</v>
      </c>
      <c r="V14" s="44"/>
      <c r="W14" s="64"/>
      <c r="X14" s="87">
        <v>1.5672453703703703E-3</v>
      </c>
      <c r="Y14" s="44"/>
      <c r="Z14" s="64"/>
      <c r="AA14" s="71"/>
      <c r="AB14" s="45" t="str">
        <f t="shared" ref="AB14:AB17" si="4">IF($H14="","",IF($H14&lt;180/24/3600,"Y",""))</f>
        <v/>
      </c>
      <c r="AC14" s="45" t="str">
        <f t="shared" ref="AC14:AC17" si="5">IF($O14="","",IF($O14&lt;200/24/3600,"Y",""))</f>
        <v/>
      </c>
      <c r="AD14" s="45" t="str">
        <f t="shared" ref="AD14:AD17" si="6">IF($S14="","",IF($S14&lt;225/24/3600,"Y",""))</f>
        <v/>
      </c>
      <c r="AE14" s="45" t="str">
        <f t="shared" ref="AE14:AE17" si="7">IF($W14="","",IF($W14&lt;210/24/3600,"Y",""))</f>
        <v/>
      </c>
    </row>
    <row r="15" spans="1:31" ht="15" customHeight="1" x14ac:dyDescent="0.2">
      <c r="A15" s="50" t="s">
        <v>244</v>
      </c>
      <c r="B15" s="40">
        <v>10</v>
      </c>
      <c r="C15" s="40">
        <v>2016</v>
      </c>
      <c r="D15" s="55"/>
      <c r="E15" s="60">
        <v>4.4351851851851855E-4</v>
      </c>
      <c r="F15" s="41">
        <v>7.3738425925925924E-4</v>
      </c>
      <c r="G15" s="41"/>
      <c r="H15" s="41"/>
      <c r="I15" s="41"/>
      <c r="J15" s="41"/>
      <c r="K15" s="65"/>
      <c r="L15" s="60">
        <v>3.0416666666666667E-4</v>
      </c>
      <c r="M15" s="41">
        <v>7.6782407407407409E-4</v>
      </c>
      <c r="N15" s="41"/>
      <c r="O15" s="65"/>
      <c r="P15" s="60"/>
      <c r="Q15" s="41"/>
      <c r="R15" s="41"/>
      <c r="S15" s="65"/>
      <c r="T15" s="60">
        <v>3.5370370370370368E-4</v>
      </c>
      <c r="U15" s="41"/>
      <c r="V15" s="41"/>
      <c r="W15" s="65"/>
      <c r="X15" s="60"/>
      <c r="Y15" s="41"/>
      <c r="Z15" s="65"/>
      <c r="AA15" s="72"/>
      <c r="AB15" s="42" t="str">
        <f t="shared" si="4"/>
        <v/>
      </c>
      <c r="AC15" s="42" t="str">
        <f t="shared" si="5"/>
        <v/>
      </c>
      <c r="AD15" s="42" t="str">
        <f t="shared" si="6"/>
        <v/>
      </c>
      <c r="AE15" s="42" t="str">
        <f t="shared" si="7"/>
        <v/>
      </c>
    </row>
    <row r="16" spans="1:31" ht="15" customHeight="1" x14ac:dyDescent="0.2">
      <c r="A16" s="51" t="s">
        <v>303</v>
      </c>
      <c r="B16" s="34">
        <v>10</v>
      </c>
      <c r="C16" s="34">
        <v>2015</v>
      </c>
      <c r="D16" s="56"/>
      <c r="E16" s="61"/>
      <c r="F16" s="79">
        <v>4.7951388888888891E-4</v>
      </c>
      <c r="G16" s="83">
        <v>1.1903935185185184E-3</v>
      </c>
      <c r="H16" s="83">
        <v>2.603703703703704E-3</v>
      </c>
      <c r="I16" s="35"/>
      <c r="J16" s="35"/>
      <c r="K16" s="66"/>
      <c r="L16" s="61"/>
      <c r="M16" s="79">
        <v>5.8425925925925919E-4</v>
      </c>
      <c r="N16" s="35"/>
      <c r="O16" s="66"/>
      <c r="P16" s="61"/>
      <c r="Q16" s="79">
        <v>6.6863425925925933E-4</v>
      </c>
      <c r="R16" s="35"/>
      <c r="S16" s="66"/>
      <c r="T16" s="61"/>
      <c r="U16" s="79">
        <v>6.1469907407407404E-4</v>
      </c>
      <c r="V16" s="35"/>
      <c r="W16" s="66"/>
      <c r="X16" s="90">
        <v>1.4149305555555556E-3</v>
      </c>
      <c r="Y16" s="35"/>
      <c r="Z16" s="66"/>
      <c r="AA16" s="73"/>
      <c r="AB16" s="36" t="str">
        <f>IF($H16="","",IF($H16&lt;180/24/3600,"Y",""))</f>
        <v/>
      </c>
      <c r="AC16" s="36" t="str">
        <f>IF($O16="","",IF($O16&lt;200/24/3600,"Y",""))</f>
        <v/>
      </c>
      <c r="AD16" s="36" t="str">
        <f>IF($S16="","",IF($S16&lt;225/24/3600,"Y",""))</f>
        <v/>
      </c>
      <c r="AE16" s="36" t="str">
        <f>IF($W16="","",IF($W16&lt;210/24/3600,"Y",""))</f>
        <v/>
      </c>
    </row>
    <row r="17" spans="1:31" ht="15" customHeight="1" thickBot="1" x14ac:dyDescent="0.25">
      <c r="A17" s="49" t="s">
        <v>242</v>
      </c>
      <c r="B17" s="43">
        <v>10</v>
      </c>
      <c r="C17" s="43">
        <v>2015</v>
      </c>
      <c r="D17" s="54" t="s">
        <v>1</v>
      </c>
      <c r="E17" s="59">
        <v>2.5972222222222222E-4</v>
      </c>
      <c r="F17" s="77">
        <v>4.8124999999999996E-4</v>
      </c>
      <c r="G17" s="77">
        <v>1.0400462962962963E-3</v>
      </c>
      <c r="H17" s="77">
        <v>2.3178240740740741E-3</v>
      </c>
      <c r="I17" s="77">
        <v>4.8920138888888893E-3</v>
      </c>
      <c r="J17" s="44"/>
      <c r="K17" s="64"/>
      <c r="L17" s="59">
        <v>2.9293981481481478E-4</v>
      </c>
      <c r="M17" s="77">
        <v>5.438657407407407E-4</v>
      </c>
      <c r="N17" s="44">
        <v>1.3038194444444445E-3</v>
      </c>
      <c r="O17" s="82">
        <v>2.5028935185185184E-3</v>
      </c>
      <c r="P17" s="59">
        <v>3.6261574074074072E-4</v>
      </c>
      <c r="Q17" s="77">
        <v>5.8136574074074069E-4</v>
      </c>
      <c r="R17" s="77">
        <v>1.2956018518518518E-3</v>
      </c>
      <c r="S17" s="82">
        <v>2.6413194444444444E-3</v>
      </c>
      <c r="T17" s="59">
        <v>3.6377314814814817E-4</v>
      </c>
      <c r="U17" s="77">
        <v>6.111111111111111E-4</v>
      </c>
      <c r="V17" s="44"/>
      <c r="W17" s="64"/>
      <c r="X17" s="80">
        <v>1.1771990740740742E-3</v>
      </c>
      <c r="Y17" s="44"/>
      <c r="Z17" s="64"/>
      <c r="AA17" s="71"/>
      <c r="AB17" s="45" t="str">
        <f t="shared" si="4"/>
        <v/>
      </c>
      <c r="AC17" s="45" t="str">
        <f t="shared" si="5"/>
        <v/>
      </c>
      <c r="AD17" s="45" t="str">
        <f t="shared" si="6"/>
        <v/>
      </c>
      <c r="AE17" s="45" t="str">
        <f t="shared" si="7"/>
        <v/>
      </c>
    </row>
    <row r="18" spans="1:31" ht="15" customHeight="1" x14ac:dyDescent="0.2">
      <c r="A18" s="50" t="s">
        <v>307</v>
      </c>
      <c r="B18" s="40">
        <v>11</v>
      </c>
      <c r="C18" s="40">
        <v>2015</v>
      </c>
      <c r="D18" s="55"/>
      <c r="E18" s="60"/>
      <c r="F18" s="78">
        <v>5.6469907407407402E-4</v>
      </c>
      <c r="G18" s="91">
        <v>1.2865740740740741E-3</v>
      </c>
      <c r="H18" s="41"/>
      <c r="I18" s="41"/>
      <c r="J18" s="41"/>
      <c r="K18" s="65"/>
      <c r="L18" s="60"/>
      <c r="M18" s="78">
        <v>6.2164351851851844E-4</v>
      </c>
      <c r="N18" s="41"/>
      <c r="O18" s="65"/>
      <c r="P18" s="60"/>
      <c r="Q18" s="78">
        <v>7.1203703703703707E-4</v>
      </c>
      <c r="R18" s="41"/>
      <c r="S18" s="65"/>
      <c r="T18" s="60"/>
      <c r="U18" s="41"/>
      <c r="V18" s="41"/>
      <c r="W18" s="65"/>
      <c r="X18" s="60"/>
      <c r="Y18" s="41"/>
      <c r="Z18" s="65"/>
      <c r="AA18" s="72"/>
      <c r="AB18" s="42" t="str">
        <f>IF($H18="","",IF($H18&lt;180/24/3600,"Y",""))</f>
        <v/>
      </c>
      <c r="AC18" s="42" t="str">
        <f>IF($O18="","",IF($O18&lt;200/24/3600,"Y",""))</f>
        <v/>
      </c>
      <c r="AD18" s="42" t="str">
        <f>IF($S18="","",IF($S18&lt;225/24/3600,"Y",""))</f>
        <v/>
      </c>
      <c r="AE18" s="42" t="str">
        <f>IF($W18="","",IF($W18&lt;210/24/3600,"Y",""))</f>
        <v/>
      </c>
    </row>
    <row r="19" spans="1:31" ht="15" customHeight="1" x14ac:dyDescent="0.2">
      <c r="A19" s="51" t="s">
        <v>258</v>
      </c>
      <c r="B19" s="34">
        <v>11</v>
      </c>
      <c r="C19" s="34">
        <v>2015</v>
      </c>
      <c r="D19" s="56"/>
      <c r="E19" s="61">
        <v>3.0925925925925923E-4</v>
      </c>
      <c r="F19" s="35">
        <v>5.7013888888888891E-4</v>
      </c>
      <c r="G19" s="35">
        <v>1.2465277777777778E-3</v>
      </c>
      <c r="H19" s="35">
        <v>2.5966435185185185E-3</v>
      </c>
      <c r="I19" s="35"/>
      <c r="J19" s="35"/>
      <c r="K19" s="66"/>
      <c r="L19" s="61">
        <v>3.2395833333333332E-4</v>
      </c>
      <c r="M19" s="35">
        <v>7.0497685185185171E-4</v>
      </c>
      <c r="N19" s="35"/>
      <c r="O19" s="66"/>
      <c r="P19" s="61"/>
      <c r="Q19" s="35">
        <v>7.5162037037037038E-4</v>
      </c>
      <c r="R19" s="35">
        <v>1.6423611111111111E-3</v>
      </c>
      <c r="S19" s="66">
        <v>3.4086805555555554E-3</v>
      </c>
      <c r="T19" s="61">
        <v>3.5092592592592592E-4</v>
      </c>
      <c r="U19" s="35"/>
      <c r="V19" s="35"/>
      <c r="W19" s="66"/>
      <c r="X19" s="61"/>
      <c r="Y19" s="35"/>
      <c r="Z19" s="66"/>
      <c r="AA19" s="73"/>
      <c r="AB19" s="36" t="str">
        <f t="shared" ref="AB19:AB26" si="8">IF($H19="","",IF($H19&lt;180/24/3600,"Y",""))</f>
        <v/>
      </c>
      <c r="AC19" s="36" t="str">
        <f t="shared" ref="AC19:AC26" si="9">IF($O19="","",IF($O19&lt;200/24/3600,"Y",""))</f>
        <v/>
      </c>
      <c r="AD19" s="36" t="str">
        <f t="shared" ref="AD19:AD26" si="10">IF($S19="","",IF($S19&lt;225/24/3600,"Y",""))</f>
        <v/>
      </c>
      <c r="AE19" s="36" t="str">
        <f t="shared" ref="AE19:AE26" si="11">IF($W19="","",IF($W19&lt;210/24/3600,"Y",""))</f>
        <v/>
      </c>
    </row>
    <row r="20" spans="1:31" ht="15" customHeight="1" thickBot="1" x14ac:dyDescent="0.25">
      <c r="A20" s="49" t="s">
        <v>264</v>
      </c>
      <c r="B20" s="43">
        <v>11</v>
      </c>
      <c r="C20" s="43">
        <v>2015</v>
      </c>
      <c r="D20" s="54"/>
      <c r="E20" s="59">
        <v>3.8564814814814815E-4</v>
      </c>
      <c r="F20" s="77">
        <v>8.0243055555555558E-4</v>
      </c>
      <c r="G20" s="44"/>
      <c r="H20" s="44"/>
      <c r="I20" s="44"/>
      <c r="J20" s="44"/>
      <c r="K20" s="64"/>
      <c r="L20" s="59"/>
      <c r="M20" s="77">
        <v>7.3125000000000002E-4</v>
      </c>
      <c r="N20" s="44">
        <v>1.7511574074074074E-3</v>
      </c>
      <c r="O20" s="64"/>
      <c r="P20" s="59"/>
      <c r="Q20" s="44"/>
      <c r="R20" s="44"/>
      <c r="S20" s="64"/>
      <c r="T20" s="59"/>
      <c r="U20" s="44"/>
      <c r="V20" s="44"/>
      <c r="W20" s="64"/>
      <c r="X20" s="59"/>
      <c r="Y20" s="44"/>
      <c r="Z20" s="64"/>
      <c r="AA20" s="71"/>
      <c r="AB20" s="45" t="str">
        <f>IF($H20="","",IF($H20&lt;180/24/3600,"Y",""))</f>
        <v/>
      </c>
      <c r="AC20" s="45" t="str">
        <f>IF($O20="","",IF($O20&lt;200/24/3600,"Y",""))</f>
        <v/>
      </c>
      <c r="AD20" s="45" t="str">
        <f>IF($S20="","",IF($S20&lt;225/24/3600,"Y",""))</f>
        <v/>
      </c>
      <c r="AE20" s="45" t="str">
        <f>IF($W20="","",IF($W20&lt;210/24/3600,"Y",""))</f>
        <v/>
      </c>
    </row>
    <row r="21" spans="1:31" ht="15" customHeight="1" x14ac:dyDescent="0.2">
      <c r="A21" s="50" t="s">
        <v>300</v>
      </c>
      <c r="B21" s="40">
        <v>11</v>
      </c>
      <c r="C21" s="40">
        <v>2015</v>
      </c>
      <c r="D21" s="55"/>
      <c r="E21" s="60"/>
      <c r="F21" s="78">
        <v>4.8506944444444438E-4</v>
      </c>
      <c r="G21" s="91">
        <v>1.1056712962962962E-3</v>
      </c>
      <c r="H21" s="41"/>
      <c r="I21" s="41"/>
      <c r="J21" s="41"/>
      <c r="K21" s="65"/>
      <c r="L21" s="60"/>
      <c r="M21" s="78">
        <v>5.4259259259259256E-4</v>
      </c>
      <c r="N21" s="41"/>
      <c r="O21" s="65"/>
      <c r="P21" s="60"/>
      <c r="Q21" s="78">
        <v>6.4317129629629631E-4</v>
      </c>
      <c r="R21" s="41"/>
      <c r="S21" s="65"/>
      <c r="T21" s="60"/>
      <c r="U21" s="41"/>
      <c r="V21" s="41"/>
      <c r="W21" s="65"/>
      <c r="X21" s="93">
        <v>1.3523148148148149E-3</v>
      </c>
      <c r="Y21" s="41"/>
      <c r="Z21" s="65"/>
      <c r="AA21" s="72"/>
      <c r="AB21" s="42" t="str">
        <f>IF($H21="","",IF($H21&lt;180/24/3600,"Y",""))</f>
        <v/>
      </c>
      <c r="AC21" s="42" t="str">
        <f>IF($O21="","",IF($O21&lt;200/24/3600,"Y",""))</f>
        <v/>
      </c>
      <c r="AD21" s="42" t="str">
        <f>IF($S21="","",IF($S21&lt;225/24/3600,"Y",""))</f>
        <v/>
      </c>
      <c r="AE21" s="42" t="str">
        <f>IF($W21="","",IF($W21&lt;210/24/3600,"Y",""))</f>
        <v/>
      </c>
    </row>
    <row r="22" spans="1:31" ht="15" customHeight="1" x14ac:dyDescent="0.2">
      <c r="A22" s="51" t="s">
        <v>263</v>
      </c>
      <c r="B22" s="34">
        <v>11</v>
      </c>
      <c r="C22" s="34">
        <v>2014</v>
      </c>
      <c r="D22" s="56"/>
      <c r="E22" s="61">
        <v>2.699074074074074E-4</v>
      </c>
      <c r="F22" s="79">
        <v>5.5671296296296296E-4</v>
      </c>
      <c r="G22" s="79">
        <v>1.3973379629629631E-3</v>
      </c>
      <c r="H22" s="35"/>
      <c r="I22" s="35"/>
      <c r="J22" s="35"/>
      <c r="K22" s="66"/>
      <c r="L22" s="61"/>
      <c r="M22" s="35">
        <v>6.2430555555555557E-4</v>
      </c>
      <c r="N22" s="35"/>
      <c r="O22" s="66"/>
      <c r="P22" s="61"/>
      <c r="Q22" s="79">
        <v>7.1388888888888891E-4</v>
      </c>
      <c r="R22" s="35"/>
      <c r="S22" s="66"/>
      <c r="T22" s="61">
        <v>3.1979166666666663E-4</v>
      </c>
      <c r="U22" s="83">
        <v>6.6574074074074072E-4</v>
      </c>
      <c r="V22" s="35"/>
      <c r="W22" s="66"/>
      <c r="X22" s="61"/>
      <c r="Y22" s="35"/>
      <c r="Z22" s="66"/>
      <c r="AA22" s="73"/>
      <c r="AB22" s="36" t="str">
        <f>IF($H22="","",IF($H22&lt;180/24/3600,"Y",""))</f>
        <v/>
      </c>
      <c r="AC22" s="36" t="str">
        <f>IF($O22="","",IF($O22&lt;200/24/3600,"Y",""))</f>
        <v/>
      </c>
      <c r="AD22" s="36" t="str">
        <f>IF($S22="","",IF($S22&lt;225/24/3600,"Y",""))</f>
        <v/>
      </c>
      <c r="AE22" s="36" t="str">
        <f>IF($W22="","",IF($W22&lt;210/24/3600,"Y",""))</f>
        <v/>
      </c>
    </row>
    <row r="23" spans="1:31" ht="15" customHeight="1" thickBot="1" x14ac:dyDescent="0.25">
      <c r="A23" s="49" t="s">
        <v>235</v>
      </c>
      <c r="B23" s="43">
        <v>11</v>
      </c>
      <c r="C23" s="43">
        <v>2014</v>
      </c>
      <c r="D23" s="54" t="s">
        <v>1</v>
      </c>
      <c r="E23" s="59">
        <v>2.8356481481481478E-4</v>
      </c>
      <c r="F23" s="77">
        <v>4.2939814814814821E-4</v>
      </c>
      <c r="G23" s="77">
        <v>9.335648148148148E-4</v>
      </c>
      <c r="H23" s="44">
        <v>2.201851851851852E-3</v>
      </c>
      <c r="I23" s="77">
        <v>4.4574074074074073E-3</v>
      </c>
      <c r="J23" s="44">
        <v>9.9697916666666667E-3</v>
      </c>
      <c r="K23" s="64">
        <v>1.957986111111111E-2</v>
      </c>
      <c r="L23" s="59">
        <v>2.9606481481481476E-4</v>
      </c>
      <c r="M23" s="77">
        <v>4.8090277777777774E-4</v>
      </c>
      <c r="N23" s="77">
        <v>1.0524305555555556E-3</v>
      </c>
      <c r="O23" s="82">
        <v>2.2969907407407409E-3</v>
      </c>
      <c r="P23" s="59">
        <v>4.7824074074074072E-4</v>
      </c>
      <c r="Q23" s="77">
        <v>5.9027777777777778E-4</v>
      </c>
      <c r="R23" s="44">
        <v>1.3298611111111111E-3</v>
      </c>
      <c r="S23" s="64">
        <v>2.8064814814814814E-3</v>
      </c>
      <c r="T23" s="59">
        <v>2.9953703703703701E-4</v>
      </c>
      <c r="U23" s="77">
        <v>4.696759259259259E-4</v>
      </c>
      <c r="V23" s="77">
        <v>1.1185185185185185E-3</v>
      </c>
      <c r="W23" s="64"/>
      <c r="X23" s="80">
        <v>1.0656249999999999E-3</v>
      </c>
      <c r="Y23" s="77">
        <v>2.3501157407407407E-3</v>
      </c>
      <c r="Z23" s="64">
        <v>5.3309027777777782E-3</v>
      </c>
      <c r="AA23" s="71"/>
      <c r="AB23" s="45" t="str">
        <f t="shared" ref="AB23" si="12">IF($H23="","",IF($H23&lt;180/24/3600,"Y",""))</f>
        <v/>
      </c>
      <c r="AC23" s="45" t="str">
        <f t="shared" ref="AC23" si="13">IF($O23="","",IF($O23&lt;200/24/3600,"Y",""))</f>
        <v>Y</v>
      </c>
      <c r="AD23" s="45" t="str">
        <f t="shared" ref="AD23" si="14">IF($S23="","",IF($S23&lt;225/24/3600,"Y",""))</f>
        <v/>
      </c>
      <c r="AE23" s="45" t="str">
        <f t="shared" ref="AE23" si="15">IF($W23="","",IF($W23&lt;210/24/3600,"Y",""))</f>
        <v/>
      </c>
    </row>
    <row r="24" spans="1:31" ht="15" customHeight="1" x14ac:dyDescent="0.2">
      <c r="A24" s="50" t="s">
        <v>256</v>
      </c>
      <c r="B24" s="40">
        <v>11</v>
      </c>
      <c r="C24" s="40">
        <v>2014</v>
      </c>
      <c r="D24" s="55"/>
      <c r="E24" s="60"/>
      <c r="F24" s="41">
        <v>6.9733796296296297E-4</v>
      </c>
      <c r="G24" s="41">
        <v>1.5364583333333333E-3</v>
      </c>
      <c r="H24" s="41"/>
      <c r="I24" s="41"/>
      <c r="J24" s="41"/>
      <c r="K24" s="65"/>
      <c r="L24" s="60"/>
      <c r="M24" s="41">
        <v>8.2754629629629628E-4</v>
      </c>
      <c r="N24" s="41">
        <v>1.8560185185185188E-3</v>
      </c>
      <c r="O24" s="65"/>
      <c r="P24" s="60"/>
      <c r="Q24" s="41"/>
      <c r="R24" s="41"/>
      <c r="S24" s="65"/>
      <c r="T24" s="60"/>
      <c r="U24" s="41"/>
      <c r="V24" s="41"/>
      <c r="W24" s="65"/>
      <c r="X24" s="60"/>
      <c r="Y24" s="41"/>
      <c r="Z24" s="65"/>
      <c r="AA24" s="72"/>
      <c r="AB24" s="42" t="str">
        <f t="shared" si="8"/>
        <v/>
      </c>
      <c r="AC24" s="42" t="str">
        <f t="shared" si="9"/>
        <v/>
      </c>
      <c r="AD24" s="42" t="str">
        <f t="shared" si="10"/>
        <v/>
      </c>
      <c r="AE24" s="42" t="str">
        <f t="shared" si="11"/>
        <v/>
      </c>
    </row>
    <row r="25" spans="1:31" ht="15" customHeight="1" x14ac:dyDescent="0.2">
      <c r="A25" s="51" t="s">
        <v>289</v>
      </c>
      <c r="B25" s="34">
        <v>11</v>
      </c>
      <c r="C25" s="34">
        <v>2014</v>
      </c>
      <c r="D25" s="56"/>
      <c r="E25" s="61">
        <v>3.5497685185185187E-4</v>
      </c>
      <c r="F25" s="35"/>
      <c r="G25" s="35"/>
      <c r="H25" s="35"/>
      <c r="I25" s="35"/>
      <c r="J25" s="35"/>
      <c r="K25" s="66"/>
      <c r="L25" s="61"/>
      <c r="M25" s="35"/>
      <c r="N25" s="35"/>
      <c r="O25" s="66"/>
      <c r="P25" s="61"/>
      <c r="Q25" s="35"/>
      <c r="R25" s="35"/>
      <c r="S25" s="66"/>
      <c r="T25" s="61"/>
      <c r="U25" s="35"/>
      <c r="V25" s="35"/>
      <c r="W25" s="66"/>
      <c r="X25" s="61"/>
      <c r="Y25" s="35"/>
      <c r="Z25" s="66"/>
      <c r="AA25" s="73"/>
      <c r="AB25" s="36" t="str">
        <f>IF($H25="","",IF($H25&lt;180/24/3600,"Y",""))</f>
        <v/>
      </c>
      <c r="AC25" s="36" t="str">
        <f>IF($O25="","",IF($O25&lt;200/24/3600,"Y",""))</f>
        <v/>
      </c>
      <c r="AD25" s="36" t="str">
        <f>IF($S25="","",IF($S25&lt;225/24/3600,"Y",""))</f>
        <v/>
      </c>
      <c r="AE25" s="36" t="str">
        <f>IF($W25="","",IF($W25&lt;210/24/3600,"Y",""))</f>
        <v/>
      </c>
    </row>
    <row r="26" spans="1:31" ht="15" customHeight="1" thickBot="1" x14ac:dyDescent="0.25">
      <c r="A26" s="49" t="s">
        <v>254</v>
      </c>
      <c r="B26" s="43">
        <v>12</v>
      </c>
      <c r="C26" s="43">
        <v>2014</v>
      </c>
      <c r="D26" s="54" t="s">
        <v>1</v>
      </c>
      <c r="E26" s="59"/>
      <c r="F26" s="77">
        <v>4.5555555555555556E-4</v>
      </c>
      <c r="G26" s="44">
        <v>1.1055555555555556E-3</v>
      </c>
      <c r="H26" s="44"/>
      <c r="I26" s="44"/>
      <c r="J26" s="44"/>
      <c r="K26" s="64"/>
      <c r="L26" s="59"/>
      <c r="M26" s="77">
        <v>5.4988425925925918E-4</v>
      </c>
      <c r="N26" s="44">
        <v>1.386226851851852E-3</v>
      </c>
      <c r="O26" s="64"/>
      <c r="P26" s="59"/>
      <c r="Q26" s="77">
        <v>6.0347222222222215E-4</v>
      </c>
      <c r="R26" s="77">
        <v>1.3207175925925925E-3</v>
      </c>
      <c r="S26" s="64">
        <v>3.0388888888888887E-3</v>
      </c>
      <c r="T26" s="59"/>
      <c r="U26" s="77">
        <v>5.2962962962962957E-4</v>
      </c>
      <c r="V26" s="44"/>
      <c r="W26" s="64"/>
      <c r="X26" s="80">
        <v>1.1791666666666667E-3</v>
      </c>
      <c r="Y26" s="77">
        <v>2.523611111111111E-3</v>
      </c>
      <c r="Z26" s="64"/>
      <c r="AA26" s="71"/>
      <c r="AB26" s="45" t="str">
        <f t="shared" si="8"/>
        <v/>
      </c>
      <c r="AC26" s="45" t="str">
        <f t="shared" si="9"/>
        <v/>
      </c>
      <c r="AD26" s="45" t="str">
        <f t="shared" si="10"/>
        <v/>
      </c>
      <c r="AE26" s="45" t="str">
        <f t="shared" si="11"/>
        <v/>
      </c>
    </row>
    <row r="27" spans="1:31" ht="15" customHeight="1" x14ac:dyDescent="0.2">
      <c r="A27" s="50" t="s">
        <v>237</v>
      </c>
      <c r="B27" s="40">
        <v>12</v>
      </c>
      <c r="C27" s="40">
        <v>2013</v>
      </c>
      <c r="D27" s="55" t="s">
        <v>1</v>
      </c>
      <c r="E27" s="60">
        <v>2.5729166666666668E-4</v>
      </c>
      <c r="F27" s="78">
        <v>3.6678240740740741E-4</v>
      </c>
      <c r="G27" s="78">
        <v>8.1643518518518523E-4</v>
      </c>
      <c r="H27" s="41">
        <v>1.8925925925925926E-3</v>
      </c>
      <c r="I27" s="78">
        <v>4.0155092592592595E-3</v>
      </c>
      <c r="J27" s="41">
        <v>8.5578703703703702E-3</v>
      </c>
      <c r="K27" s="85">
        <v>1.61875E-2</v>
      </c>
      <c r="L27" s="60"/>
      <c r="M27" s="78">
        <v>4.3993055555555555E-4</v>
      </c>
      <c r="N27" s="78">
        <v>9.4016203703703709E-4</v>
      </c>
      <c r="O27" s="85">
        <v>2.193865740740741E-3</v>
      </c>
      <c r="P27" s="60"/>
      <c r="Q27" s="78">
        <v>4.9097222222222229E-4</v>
      </c>
      <c r="R27" s="78">
        <v>1.0741898148148149E-3</v>
      </c>
      <c r="S27" s="85">
        <v>2.3797453703703706E-3</v>
      </c>
      <c r="T27" s="60"/>
      <c r="U27" s="78">
        <v>4.3055555555555555E-4</v>
      </c>
      <c r="V27" s="78">
        <v>9.9652777777777782E-4</v>
      </c>
      <c r="W27" s="65"/>
      <c r="X27" s="84">
        <v>9.5266203703703702E-4</v>
      </c>
      <c r="Y27" s="78">
        <v>2.1177083333333334E-3</v>
      </c>
      <c r="Z27" s="65">
        <v>4.7155092592592596E-3</v>
      </c>
      <c r="AA27" s="72"/>
      <c r="AB27" s="42" t="str">
        <f t="shared" ref="AB27:AB45" si="16">IF($H27="","",IF($H27&lt;180/24/3600,"Y",""))</f>
        <v>Y</v>
      </c>
      <c r="AC27" s="42" t="str">
        <f t="shared" ref="AC27:AC45" si="17">IF($O27="","",IF($O27&lt;200/24/3600,"Y",""))</f>
        <v>Y</v>
      </c>
      <c r="AD27" s="42" t="str">
        <f t="shared" ref="AD27:AD45" si="18">IF($S27="","",IF($S27&lt;225/24/3600,"Y",""))</f>
        <v>Y</v>
      </c>
      <c r="AE27" s="42" t="str">
        <f t="shared" ref="AE27:AE45" si="19">IF($W27="","",IF($W27&lt;210/24/3600,"Y",""))</f>
        <v/>
      </c>
    </row>
    <row r="28" spans="1:31" ht="15" customHeight="1" x14ac:dyDescent="0.2">
      <c r="A28" s="51" t="s">
        <v>223</v>
      </c>
      <c r="B28" s="34">
        <v>12</v>
      </c>
      <c r="C28" s="34">
        <v>2013</v>
      </c>
      <c r="D28" s="56"/>
      <c r="E28" s="61">
        <v>2.4606481481481484E-4</v>
      </c>
      <c r="F28" s="79">
        <v>4.2847222222222223E-4</v>
      </c>
      <c r="G28" s="79">
        <v>1.0270833333333332E-3</v>
      </c>
      <c r="H28" s="35">
        <v>3.6832175925925925E-3</v>
      </c>
      <c r="I28" s="35">
        <v>7.5594907407407416E-3</v>
      </c>
      <c r="J28" s="35"/>
      <c r="K28" s="66"/>
      <c r="L28" s="61">
        <v>3.3495370370370374E-4</v>
      </c>
      <c r="M28" s="35">
        <v>5.4872685185185178E-4</v>
      </c>
      <c r="N28" s="35"/>
      <c r="O28" s="66"/>
      <c r="P28" s="61">
        <v>4.2280092592592592E-4</v>
      </c>
      <c r="Q28" s="79">
        <v>5.5752314814814824E-4</v>
      </c>
      <c r="R28" s="35">
        <v>1.2703703703703703E-3</v>
      </c>
      <c r="S28" s="66"/>
      <c r="T28" s="61"/>
      <c r="U28" s="35">
        <v>5.4872685185185178E-4</v>
      </c>
      <c r="V28" s="35"/>
      <c r="W28" s="66"/>
      <c r="X28" s="89">
        <v>1.0600694444444444E-3</v>
      </c>
      <c r="Y28" s="35"/>
      <c r="Z28" s="66"/>
      <c r="AA28" s="73"/>
      <c r="AB28" s="36" t="str">
        <f t="shared" ref="AB28:AB29" si="20">IF($H28="","",IF($H28&lt;180/24/3600,"Y",""))</f>
        <v/>
      </c>
      <c r="AC28" s="36" t="str">
        <f t="shared" ref="AC28:AC29" si="21">IF($O28="","",IF($O28&lt;200/24/3600,"Y",""))</f>
        <v/>
      </c>
      <c r="AD28" s="36" t="str">
        <f t="shared" ref="AD28:AD29" si="22">IF($S28="","",IF($S28&lt;225/24/3600,"Y",""))</f>
        <v/>
      </c>
      <c r="AE28" s="36" t="str">
        <f t="shared" ref="AE28:AE29" si="23">IF($W28="","",IF($W28&lt;210/24/3600,"Y",""))</f>
        <v/>
      </c>
    </row>
    <row r="29" spans="1:31" ht="15" customHeight="1" thickBot="1" x14ac:dyDescent="0.25">
      <c r="A29" s="49" t="s">
        <v>257</v>
      </c>
      <c r="B29" s="43">
        <v>12</v>
      </c>
      <c r="C29" s="43">
        <v>2013</v>
      </c>
      <c r="D29" s="54"/>
      <c r="E29" s="59"/>
      <c r="F29" s="44">
        <v>4.6724537037037031E-4</v>
      </c>
      <c r="G29" s="44">
        <v>1.1675925925925925E-3</v>
      </c>
      <c r="H29" s="44">
        <v>2.4940972222222222E-3</v>
      </c>
      <c r="I29" s="44"/>
      <c r="J29" s="44"/>
      <c r="K29" s="64"/>
      <c r="L29" s="59"/>
      <c r="M29" s="44">
        <v>5.7696759259259257E-4</v>
      </c>
      <c r="N29" s="44">
        <v>1.2008101851851852E-3</v>
      </c>
      <c r="O29" s="64"/>
      <c r="P29" s="59"/>
      <c r="Q29" s="44">
        <v>6.5069444444444441E-4</v>
      </c>
      <c r="R29" s="44">
        <v>1.5391203703703702E-3</v>
      </c>
      <c r="S29" s="64">
        <v>3.1677083333333331E-3</v>
      </c>
      <c r="T29" s="59"/>
      <c r="U29" s="44">
        <v>6.5763888888888892E-4</v>
      </c>
      <c r="V29" s="44"/>
      <c r="W29" s="64"/>
      <c r="X29" s="59">
        <v>1.2390046296296296E-3</v>
      </c>
      <c r="Y29" s="44"/>
      <c r="Z29" s="64"/>
      <c r="AA29" s="71"/>
      <c r="AB29" s="45" t="str">
        <f t="shared" si="20"/>
        <v/>
      </c>
      <c r="AC29" s="45" t="str">
        <f t="shared" si="21"/>
        <v/>
      </c>
      <c r="AD29" s="45" t="str">
        <f t="shared" si="22"/>
        <v/>
      </c>
      <c r="AE29" s="45" t="str">
        <f t="shared" si="23"/>
        <v/>
      </c>
    </row>
    <row r="30" spans="1:31" ht="15" customHeight="1" x14ac:dyDescent="0.2">
      <c r="A30" s="50" t="s">
        <v>276</v>
      </c>
      <c r="B30" s="40">
        <v>12</v>
      </c>
      <c r="C30" s="40">
        <v>2013</v>
      </c>
      <c r="D30" s="55"/>
      <c r="E30" s="60"/>
      <c r="F30" s="41">
        <v>6.3518518518518524E-4</v>
      </c>
      <c r="G30" s="41"/>
      <c r="H30" s="41"/>
      <c r="I30" s="41"/>
      <c r="J30" s="41"/>
      <c r="K30" s="65"/>
      <c r="L30" s="60"/>
      <c r="M30" s="41">
        <v>6.5173611111111118E-4</v>
      </c>
      <c r="N30" s="41"/>
      <c r="O30" s="65"/>
      <c r="P30" s="60"/>
      <c r="Q30" s="78">
        <v>5.8067129629629636E-4</v>
      </c>
      <c r="R30" s="41"/>
      <c r="S30" s="65"/>
      <c r="T30" s="60">
        <v>3.3749999999999996E-4</v>
      </c>
      <c r="U30" s="41"/>
      <c r="V30" s="41"/>
      <c r="W30" s="65"/>
      <c r="X30" s="60"/>
      <c r="Y30" s="41"/>
      <c r="Z30" s="65"/>
      <c r="AA30" s="72"/>
      <c r="AB30" s="42" t="str">
        <f>IF($H30="","",IF($H30&lt;180/24/3600,"Y",""))</f>
        <v/>
      </c>
      <c r="AC30" s="42" t="str">
        <f>IF($O30="","",IF($O30&lt;200/24/3600,"Y",""))</f>
        <v/>
      </c>
      <c r="AD30" s="42" t="str">
        <f>IF($S30="","",IF($S30&lt;225/24/3600,"Y",""))</f>
        <v/>
      </c>
      <c r="AE30" s="42" t="str">
        <f>IF($W30="","",IF($W30&lt;210/24/3600,"Y",""))</f>
        <v/>
      </c>
    </row>
    <row r="31" spans="1:31" ht="15" customHeight="1" x14ac:dyDescent="0.2">
      <c r="A31" s="51" t="s">
        <v>233</v>
      </c>
      <c r="B31" s="34">
        <v>12</v>
      </c>
      <c r="C31" s="34">
        <v>2013</v>
      </c>
      <c r="D31" s="56" t="s">
        <v>1</v>
      </c>
      <c r="E31" s="61"/>
      <c r="F31" s="79">
        <v>3.9409722222222228E-4</v>
      </c>
      <c r="G31" s="79">
        <v>9.0358796296296292E-4</v>
      </c>
      <c r="H31" s="79">
        <v>1.9855324074074076E-3</v>
      </c>
      <c r="I31" s="35">
        <v>4.1613425925925932E-3</v>
      </c>
      <c r="J31" s="35">
        <v>8.5231500283539392E-3</v>
      </c>
      <c r="K31" s="66">
        <v>1.6203935185185186E-2</v>
      </c>
      <c r="L31" s="61"/>
      <c r="M31" s="35">
        <v>4.4907407407407407E-4</v>
      </c>
      <c r="N31" s="35">
        <v>9.7187499999999997E-4</v>
      </c>
      <c r="O31" s="66">
        <v>2.0996527777777775E-3</v>
      </c>
      <c r="P31" s="61"/>
      <c r="Q31" s="79">
        <v>4.9456018518518512E-4</v>
      </c>
      <c r="R31" s="79">
        <v>1.085300925925926E-3</v>
      </c>
      <c r="S31" s="81">
        <v>2.3164351851851848E-3</v>
      </c>
      <c r="T31" s="61"/>
      <c r="U31" s="79">
        <v>4.2673611111111108E-4</v>
      </c>
      <c r="V31" s="35">
        <v>1.0766203703703706E-3</v>
      </c>
      <c r="W31" s="66"/>
      <c r="X31" s="89">
        <v>9.6539351851851853E-4</v>
      </c>
      <c r="Y31" s="35">
        <v>2.1975694444444447E-3</v>
      </c>
      <c r="Z31" s="66">
        <v>4.6494212962962965E-3</v>
      </c>
      <c r="AA31" s="73" t="s">
        <v>197</v>
      </c>
      <c r="AB31" s="36" t="str">
        <f t="shared" si="16"/>
        <v>Y</v>
      </c>
      <c r="AC31" s="36" t="str">
        <f t="shared" si="17"/>
        <v>Y</v>
      </c>
      <c r="AD31" s="36" t="str">
        <f t="shared" si="18"/>
        <v>Y</v>
      </c>
      <c r="AE31" s="36" t="str">
        <f t="shared" si="19"/>
        <v/>
      </c>
    </row>
    <row r="32" spans="1:31" ht="15" customHeight="1" thickBot="1" x14ac:dyDescent="0.25">
      <c r="A32" s="49" t="s">
        <v>306</v>
      </c>
      <c r="B32" s="43">
        <v>12</v>
      </c>
      <c r="C32" s="43">
        <v>2013</v>
      </c>
      <c r="D32" s="54"/>
      <c r="E32" s="59"/>
      <c r="F32" s="44"/>
      <c r="G32" s="44"/>
      <c r="H32" s="44"/>
      <c r="I32" s="44"/>
      <c r="J32" s="44"/>
      <c r="K32" s="64"/>
      <c r="L32" s="59"/>
      <c r="M32" s="44"/>
      <c r="N32" s="44"/>
      <c r="O32" s="64"/>
      <c r="P32" s="59"/>
      <c r="Q32" s="86">
        <v>5.7222222222222212E-4</v>
      </c>
      <c r="R32" s="44"/>
      <c r="S32" s="64"/>
      <c r="T32" s="59"/>
      <c r="U32" s="44"/>
      <c r="V32" s="44"/>
      <c r="W32" s="64"/>
      <c r="X32" s="59"/>
      <c r="Y32" s="44"/>
      <c r="Z32" s="64"/>
      <c r="AA32" s="71"/>
      <c r="AB32" s="45" t="str">
        <f>IF($H32="","",IF($H32&lt;180/24/3600,"Y",""))</f>
        <v/>
      </c>
      <c r="AC32" s="45" t="str">
        <f>IF($O32="","",IF($O32&lt;200/24/3600,"Y",""))</f>
        <v/>
      </c>
      <c r="AD32" s="45" t="str">
        <f>IF($S32="","",IF($S32&lt;225/24/3600,"Y",""))</f>
        <v/>
      </c>
      <c r="AE32" s="45" t="str">
        <f>IF($W32="","",IF($W32&lt;210/24/3600,"Y",""))</f>
        <v/>
      </c>
    </row>
    <row r="33" spans="1:31" ht="15" customHeight="1" x14ac:dyDescent="0.2">
      <c r="A33" s="50" t="s">
        <v>288</v>
      </c>
      <c r="B33" s="40">
        <v>13</v>
      </c>
      <c r="C33" s="40">
        <v>2013</v>
      </c>
      <c r="D33" s="55"/>
      <c r="E33" s="60">
        <v>3.1770833333333336E-4</v>
      </c>
      <c r="F33" s="41">
        <v>8.0983796296296294E-4</v>
      </c>
      <c r="G33" s="41"/>
      <c r="H33" s="41"/>
      <c r="I33" s="41"/>
      <c r="J33" s="41"/>
      <c r="K33" s="65"/>
      <c r="L33" s="60"/>
      <c r="M33" s="41"/>
      <c r="N33" s="41"/>
      <c r="O33" s="65"/>
      <c r="P33" s="60"/>
      <c r="Q33" s="41"/>
      <c r="R33" s="41"/>
      <c r="S33" s="65"/>
      <c r="T33" s="60"/>
      <c r="U33" s="41"/>
      <c r="V33" s="41"/>
      <c r="W33" s="65"/>
      <c r="X33" s="60"/>
      <c r="Y33" s="41"/>
      <c r="Z33" s="65"/>
      <c r="AA33" s="72"/>
      <c r="AB33" s="42" t="str">
        <f>IF($H33="","",IF($H33&lt;180/24/3600,"Y",""))</f>
        <v/>
      </c>
      <c r="AC33" s="42" t="str">
        <f>IF($O33="","",IF($O33&lt;200/24/3600,"Y",""))</f>
        <v/>
      </c>
      <c r="AD33" s="42" t="str">
        <f>IF($S33="","",IF($S33&lt;225/24/3600,"Y",""))</f>
        <v/>
      </c>
      <c r="AE33" s="42" t="str">
        <f>IF($W33="","",IF($W33&lt;210/24/3600,"Y",""))</f>
        <v/>
      </c>
    </row>
    <row r="34" spans="1:31" ht="15" customHeight="1" x14ac:dyDescent="0.2">
      <c r="A34" s="51" t="s">
        <v>238</v>
      </c>
      <c r="B34" s="34">
        <v>13</v>
      </c>
      <c r="C34" s="34">
        <v>2013</v>
      </c>
      <c r="D34" s="56"/>
      <c r="E34" s="61"/>
      <c r="F34" s="79">
        <v>4.7013888888888886E-4</v>
      </c>
      <c r="G34" s="35">
        <v>1.2337962962962962E-3</v>
      </c>
      <c r="H34" s="35">
        <v>3.7876157407407407E-3</v>
      </c>
      <c r="I34" s="35">
        <v>7.7177083333333334E-3</v>
      </c>
      <c r="J34" s="35"/>
      <c r="K34" s="66"/>
      <c r="L34" s="61"/>
      <c r="M34" s="35">
        <v>6.1157407407407417E-4</v>
      </c>
      <c r="N34" s="35"/>
      <c r="O34" s="66"/>
      <c r="P34" s="61"/>
      <c r="Q34" s="35">
        <v>9.2476851851851867E-4</v>
      </c>
      <c r="R34" s="35"/>
      <c r="S34" s="66"/>
      <c r="T34" s="61"/>
      <c r="U34" s="35">
        <v>6.6203703703703704E-4</v>
      </c>
      <c r="V34" s="35"/>
      <c r="W34" s="66"/>
      <c r="X34" s="61"/>
      <c r="Y34" s="35"/>
      <c r="Z34" s="66"/>
      <c r="AA34" s="73"/>
      <c r="AB34" s="36" t="str">
        <f t="shared" si="16"/>
        <v/>
      </c>
      <c r="AC34" s="36" t="str">
        <f t="shared" si="17"/>
        <v/>
      </c>
      <c r="AD34" s="36" t="str">
        <f t="shared" si="18"/>
        <v/>
      </c>
      <c r="AE34" s="36" t="str">
        <f t="shared" si="19"/>
        <v/>
      </c>
    </row>
    <row r="35" spans="1:31" ht="15" customHeight="1" thickBot="1" x14ac:dyDescent="0.25">
      <c r="A35" s="49" t="s">
        <v>252</v>
      </c>
      <c r="B35" s="43">
        <v>13</v>
      </c>
      <c r="C35" s="43">
        <v>2013</v>
      </c>
      <c r="D35" s="54" t="s">
        <v>1</v>
      </c>
      <c r="E35" s="59"/>
      <c r="F35" s="77">
        <v>3.9571759259259253E-4</v>
      </c>
      <c r="G35" s="44">
        <v>9.3738425925925923E-4</v>
      </c>
      <c r="H35" s="44">
        <v>2.1633101851851852E-3</v>
      </c>
      <c r="I35" s="44"/>
      <c r="J35" s="44"/>
      <c r="K35" s="64"/>
      <c r="L35" s="59"/>
      <c r="M35" s="77">
        <v>4.721064814814815E-4</v>
      </c>
      <c r="N35" s="44">
        <v>1.1379629629629628E-3</v>
      </c>
      <c r="O35" s="64"/>
      <c r="P35" s="59"/>
      <c r="Q35" s="44">
        <v>5.4016203703703702E-4</v>
      </c>
      <c r="R35" s="44">
        <v>1.2028935185185185E-3</v>
      </c>
      <c r="S35" s="64">
        <v>2.6283564814814815E-3</v>
      </c>
      <c r="T35" s="59"/>
      <c r="U35" s="44">
        <v>5.1689814814814806E-4</v>
      </c>
      <c r="V35" s="44"/>
      <c r="W35" s="64"/>
      <c r="X35" s="59">
        <v>1.1596064814814815E-3</v>
      </c>
      <c r="Y35" s="44"/>
      <c r="Z35" s="64"/>
      <c r="AA35" s="71"/>
      <c r="AB35" s="45" t="str">
        <f t="shared" si="16"/>
        <v/>
      </c>
      <c r="AC35" s="45" t="str">
        <f t="shared" si="17"/>
        <v/>
      </c>
      <c r="AD35" s="45" t="str">
        <f t="shared" si="18"/>
        <v/>
      </c>
      <c r="AE35" s="45" t="str">
        <f t="shared" si="19"/>
        <v/>
      </c>
    </row>
    <row r="36" spans="1:31" ht="15" customHeight="1" x14ac:dyDescent="0.2">
      <c r="A36" s="50" t="s">
        <v>208</v>
      </c>
      <c r="B36" s="40">
        <v>13</v>
      </c>
      <c r="C36" s="40">
        <v>2012</v>
      </c>
      <c r="D36" s="55" t="s">
        <v>1</v>
      </c>
      <c r="E36" s="60"/>
      <c r="F36" s="78">
        <v>4.083333333333333E-4</v>
      </c>
      <c r="G36" s="41">
        <v>9.3854166666666673E-4</v>
      </c>
      <c r="H36" s="41">
        <v>2.0335648148148149E-3</v>
      </c>
      <c r="I36" s="41">
        <v>4.4975694444444438E-3</v>
      </c>
      <c r="J36" s="41"/>
      <c r="K36" s="65"/>
      <c r="L36" s="60"/>
      <c r="M36" s="78">
        <v>4.8067129629629632E-4</v>
      </c>
      <c r="N36" s="78">
        <v>1.0549768518518519E-3</v>
      </c>
      <c r="O36" s="65">
        <v>2.3145833333333334E-3</v>
      </c>
      <c r="P36" s="60"/>
      <c r="Q36" s="78">
        <v>5.1284722222222226E-4</v>
      </c>
      <c r="R36" s="78">
        <v>1.0653935185185185E-3</v>
      </c>
      <c r="S36" s="85">
        <v>2.3737268518518517E-3</v>
      </c>
      <c r="T36" s="60"/>
      <c r="U36" s="78">
        <v>5.0208333333333344E-4</v>
      </c>
      <c r="V36" s="41"/>
      <c r="W36" s="65"/>
      <c r="X36" s="84">
        <v>9.8981481481481468E-4</v>
      </c>
      <c r="Y36" s="78">
        <v>2.1687500000000001E-3</v>
      </c>
      <c r="Z36" s="65">
        <v>5.0756944444444443E-3</v>
      </c>
      <c r="AA36" s="72"/>
      <c r="AB36" s="42" t="str">
        <f t="shared" si="16"/>
        <v>Y</v>
      </c>
      <c r="AC36" s="42" t="str">
        <f t="shared" si="17"/>
        <v>Y</v>
      </c>
      <c r="AD36" s="42" t="str">
        <f t="shared" si="18"/>
        <v>Y</v>
      </c>
      <c r="AE36" s="42" t="str">
        <f t="shared" si="19"/>
        <v/>
      </c>
    </row>
    <row r="37" spans="1:31" ht="15" customHeight="1" x14ac:dyDescent="0.2">
      <c r="A37" s="51" t="s">
        <v>284</v>
      </c>
      <c r="B37" s="34">
        <v>13</v>
      </c>
      <c r="C37" s="34">
        <v>2012</v>
      </c>
      <c r="D37" s="56"/>
      <c r="E37" s="61"/>
      <c r="F37" s="35"/>
      <c r="G37" s="35">
        <v>1.7152777777777776E-3</v>
      </c>
      <c r="H37" s="35"/>
      <c r="I37" s="35"/>
      <c r="J37" s="35"/>
      <c r="K37" s="66"/>
      <c r="L37" s="61"/>
      <c r="M37" s="35"/>
      <c r="N37" s="35"/>
      <c r="O37" s="66"/>
      <c r="P37" s="61"/>
      <c r="Q37" s="79">
        <v>7.1562500000000001E-4</v>
      </c>
      <c r="R37" s="35">
        <v>1.5489583333333334E-3</v>
      </c>
      <c r="S37" s="66">
        <v>3.3148148148148147E-3</v>
      </c>
      <c r="T37" s="61"/>
      <c r="U37" s="35"/>
      <c r="V37" s="35"/>
      <c r="W37" s="66"/>
      <c r="X37" s="61"/>
      <c r="Y37" s="35"/>
      <c r="Z37" s="66"/>
      <c r="AA37" s="73"/>
      <c r="AB37" s="36" t="str">
        <f>IF($H37="","",IF($H37&lt;180/24/3600,"Y",""))</f>
        <v/>
      </c>
      <c r="AC37" s="36" t="str">
        <f>IF($O37="","",IF($O37&lt;200/24/3600,"Y",""))</f>
        <v/>
      </c>
      <c r="AD37" s="36" t="str">
        <f>IF($S37="","",IF($S37&lt;225/24/3600,"Y",""))</f>
        <v/>
      </c>
      <c r="AE37" s="36" t="str">
        <f>IF($W37="","",IF($W37&lt;210/24/3600,"Y",""))</f>
        <v/>
      </c>
    </row>
    <row r="38" spans="1:31" ht="15" customHeight="1" thickBot="1" x14ac:dyDescent="0.25">
      <c r="A38" s="49" t="s">
        <v>251</v>
      </c>
      <c r="B38" s="43">
        <v>14</v>
      </c>
      <c r="C38" s="43">
        <v>2012</v>
      </c>
      <c r="D38" s="54" t="s">
        <v>1</v>
      </c>
      <c r="E38" s="59"/>
      <c r="F38" s="44">
        <v>4.6620370370370376E-4</v>
      </c>
      <c r="G38" s="77">
        <v>9.9328703703703688E-4</v>
      </c>
      <c r="H38" s="77">
        <v>2.2390046296296294E-3</v>
      </c>
      <c r="I38" s="44">
        <v>4.7543981481481482E-3</v>
      </c>
      <c r="J38" s="44">
        <v>1.0280324074074074E-2</v>
      </c>
      <c r="K38" s="64"/>
      <c r="L38" s="59"/>
      <c r="M38" s="44">
        <v>5.3449074074074076E-4</v>
      </c>
      <c r="N38" s="44">
        <v>1.2515046296296295E-3</v>
      </c>
      <c r="O38" s="82">
        <v>2.3788194444444443E-3</v>
      </c>
      <c r="P38" s="59"/>
      <c r="Q38" s="44">
        <v>7.1793981481481481E-4</v>
      </c>
      <c r="R38" s="44"/>
      <c r="S38" s="64"/>
      <c r="T38" s="59"/>
      <c r="U38" s="44">
        <v>6.0844907407407408E-4</v>
      </c>
      <c r="V38" s="44"/>
      <c r="W38" s="64"/>
      <c r="X38" s="59"/>
      <c r="Y38" s="44"/>
      <c r="Z38" s="64"/>
      <c r="AA38" s="71"/>
      <c r="AB38" s="45" t="str">
        <f t="shared" si="16"/>
        <v/>
      </c>
      <c r="AC38" s="45" t="str">
        <f t="shared" si="17"/>
        <v/>
      </c>
      <c r="AD38" s="45" t="str">
        <f t="shared" si="18"/>
        <v/>
      </c>
      <c r="AE38" s="45" t="str">
        <f t="shared" si="19"/>
        <v/>
      </c>
    </row>
    <row r="39" spans="1:31" ht="15" customHeight="1" x14ac:dyDescent="0.2">
      <c r="A39" s="50" t="s">
        <v>272</v>
      </c>
      <c r="B39" s="40">
        <v>14</v>
      </c>
      <c r="C39" s="40">
        <v>2012</v>
      </c>
      <c r="D39" s="55"/>
      <c r="E39" s="60">
        <v>4.854166666666666E-4</v>
      </c>
      <c r="F39" s="41">
        <v>8.4699074074074071E-4</v>
      </c>
      <c r="G39" s="41"/>
      <c r="H39" s="41"/>
      <c r="I39" s="41"/>
      <c r="J39" s="41"/>
      <c r="K39" s="65"/>
      <c r="L39" s="60"/>
      <c r="M39" s="41">
        <v>1.1403935185185187E-3</v>
      </c>
      <c r="N39" s="41"/>
      <c r="O39" s="65"/>
      <c r="P39" s="60"/>
      <c r="Q39" s="41"/>
      <c r="R39" s="41"/>
      <c r="S39" s="65"/>
      <c r="T39" s="60"/>
      <c r="U39" s="41"/>
      <c r="V39" s="41"/>
      <c r="W39" s="65"/>
      <c r="X39" s="60"/>
      <c r="Y39" s="41"/>
      <c r="Z39" s="65"/>
      <c r="AA39" s="72"/>
      <c r="AB39" s="42" t="str">
        <f t="shared" si="16"/>
        <v/>
      </c>
      <c r="AC39" s="42" t="str">
        <f t="shared" si="17"/>
        <v/>
      </c>
      <c r="AD39" s="42" t="str">
        <f t="shared" si="18"/>
        <v/>
      </c>
      <c r="AE39" s="42" t="str">
        <f t="shared" si="19"/>
        <v/>
      </c>
    </row>
    <row r="40" spans="1:31" ht="15" customHeight="1" x14ac:dyDescent="0.2">
      <c r="A40" s="51" t="s">
        <v>209</v>
      </c>
      <c r="B40" s="34">
        <v>14</v>
      </c>
      <c r="C40" s="34">
        <v>2012</v>
      </c>
      <c r="D40" s="56" t="s">
        <v>1</v>
      </c>
      <c r="E40" s="61">
        <v>2.7905092592592592E-4</v>
      </c>
      <c r="F40" s="79">
        <v>4.4722222222222223E-4</v>
      </c>
      <c r="G40" s="35">
        <v>9.5648148148148144E-4</v>
      </c>
      <c r="H40" s="79">
        <v>2.0924768518518519E-3</v>
      </c>
      <c r="I40" s="35">
        <v>4.586458333333333E-3</v>
      </c>
      <c r="J40" s="35">
        <v>9.6701388888888896E-3</v>
      </c>
      <c r="K40" s="66">
        <v>1.8718749999999999E-2</v>
      </c>
      <c r="L40" s="61"/>
      <c r="M40" s="35">
        <v>5.2662037037037033E-4</v>
      </c>
      <c r="N40" s="35">
        <v>1.1564814814814814E-3</v>
      </c>
      <c r="O40" s="66">
        <v>2.5864583333333334E-3</v>
      </c>
      <c r="P40" s="61"/>
      <c r="Q40" s="35">
        <v>5.6354166666666673E-4</v>
      </c>
      <c r="R40" s="35">
        <v>1.2312499999999999E-3</v>
      </c>
      <c r="S40" s="66">
        <v>2.6216435185185184E-3</v>
      </c>
      <c r="T40" s="61">
        <v>3.5358796296296294E-4</v>
      </c>
      <c r="U40" s="35">
        <v>5.8124999999999995E-4</v>
      </c>
      <c r="V40" s="35">
        <v>1.4482638888888889E-3</v>
      </c>
      <c r="W40" s="66"/>
      <c r="X40" s="61">
        <v>1.1649305555555556E-3</v>
      </c>
      <c r="Y40" s="35">
        <v>2.513541666666667E-3</v>
      </c>
      <c r="Z40" s="66"/>
      <c r="AA40" s="73"/>
      <c r="AB40" s="36" t="str">
        <f t="shared" si="16"/>
        <v/>
      </c>
      <c r="AC40" s="36" t="str">
        <f t="shared" si="17"/>
        <v/>
      </c>
      <c r="AD40" s="36" t="str">
        <f t="shared" si="18"/>
        <v/>
      </c>
      <c r="AE40" s="36" t="str">
        <f t="shared" si="19"/>
        <v/>
      </c>
    </row>
    <row r="41" spans="1:31" ht="15" customHeight="1" thickBot="1" x14ac:dyDescent="0.25">
      <c r="A41" s="49" t="s">
        <v>219</v>
      </c>
      <c r="B41" s="43">
        <v>14</v>
      </c>
      <c r="C41" s="43">
        <v>2012</v>
      </c>
      <c r="D41" s="54" t="s">
        <v>1</v>
      </c>
      <c r="E41" s="59">
        <v>2.9236111111111113E-4</v>
      </c>
      <c r="F41" s="44">
        <v>4.5787037037037042E-4</v>
      </c>
      <c r="G41" s="44">
        <v>1.0776620370370371E-3</v>
      </c>
      <c r="H41" s="44">
        <v>2.4631944444444445E-3</v>
      </c>
      <c r="I41" s="44">
        <v>5.136805555555555E-3</v>
      </c>
      <c r="J41" s="44">
        <v>1.0661226851851852E-2</v>
      </c>
      <c r="K41" s="64">
        <v>2.0859606481481482E-2</v>
      </c>
      <c r="L41" s="59"/>
      <c r="M41" s="44">
        <v>5.4212962962962971E-4</v>
      </c>
      <c r="N41" s="44">
        <v>2.0185185185185184E-3</v>
      </c>
      <c r="O41" s="64">
        <v>2.9802083333333334E-3</v>
      </c>
      <c r="P41" s="59"/>
      <c r="Q41" s="44">
        <v>6.2754629629629629E-4</v>
      </c>
      <c r="R41" s="44">
        <v>1.3488425925925925E-3</v>
      </c>
      <c r="S41" s="64">
        <v>2.8976851851851854E-3</v>
      </c>
      <c r="T41" s="59"/>
      <c r="U41" s="44">
        <v>5.5706018518518518E-4</v>
      </c>
      <c r="V41" s="44"/>
      <c r="W41" s="64"/>
      <c r="X41" s="59">
        <v>1.3197916666666668E-3</v>
      </c>
      <c r="Y41" s="44"/>
      <c r="Z41" s="64"/>
      <c r="AA41" s="71"/>
      <c r="AB41" s="45" t="str">
        <f t="shared" si="16"/>
        <v/>
      </c>
      <c r="AC41" s="45" t="str">
        <f t="shared" si="17"/>
        <v/>
      </c>
      <c r="AD41" s="45" t="str">
        <f t="shared" si="18"/>
        <v/>
      </c>
      <c r="AE41" s="45" t="str">
        <f t="shared" si="19"/>
        <v/>
      </c>
    </row>
    <row r="42" spans="1:31" ht="15" customHeight="1" x14ac:dyDescent="0.2">
      <c r="A42" s="50" t="s">
        <v>255</v>
      </c>
      <c r="B42" s="40">
        <v>15</v>
      </c>
      <c r="C42" s="40">
        <v>2011</v>
      </c>
      <c r="D42" s="55" t="s">
        <v>1</v>
      </c>
      <c r="E42" s="60"/>
      <c r="F42" s="41">
        <v>4.2511574074074072E-4</v>
      </c>
      <c r="G42" s="41">
        <v>9.2627314814814818E-4</v>
      </c>
      <c r="H42" s="41">
        <v>2.0348379629629631E-3</v>
      </c>
      <c r="I42" s="41">
        <v>4.2974537037037035E-3</v>
      </c>
      <c r="J42" s="41">
        <v>9.3141203703703702E-3</v>
      </c>
      <c r="K42" s="65">
        <v>1.7979513888888889E-2</v>
      </c>
      <c r="L42" s="60"/>
      <c r="M42" s="78">
        <v>5.2395833333333342E-4</v>
      </c>
      <c r="N42" s="78">
        <v>1.108449074074074E-3</v>
      </c>
      <c r="O42" s="85">
        <v>2.3913194444444446E-3</v>
      </c>
      <c r="P42" s="60"/>
      <c r="Q42" s="41">
        <v>6.2881944444444443E-4</v>
      </c>
      <c r="R42" s="41">
        <v>1.3846064814814815E-3</v>
      </c>
      <c r="S42" s="65">
        <v>2.9396990740740742E-3</v>
      </c>
      <c r="T42" s="60"/>
      <c r="U42" s="41">
        <v>5.603009259259259E-4</v>
      </c>
      <c r="V42" s="41">
        <v>1.2693287037037037E-3</v>
      </c>
      <c r="W42" s="65"/>
      <c r="X42" s="60">
        <v>1.1069444444444445E-3</v>
      </c>
      <c r="Y42" s="41">
        <v>2.4207175925925928E-3</v>
      </c>
      <c r="Z42" s="65">
        <v>5.3740740740740736E-3</v>
      </c>
      <c r="AA42" s="72"/>
      <c r="AB42" s="42" t="str">
        <f t="shared" si="16"/>
        <v>Y</v>
      </c>
      <c r="AC42" s="42" t="str">
        <f t="shared" si="17"/>
        <v/>
      </c>
      <c r="AD42" s="42" t="str">
        <f t="shared" si="18"/>
        <v/>
      </c>
      <c r="AE42" s="42" t="str">
        <f t="shared" si="19"/>
        <v/>
      </c>
    </row>
    <row r="43" spans="1:31" ht="15" customHeight="1" x14ac:dyDescent="0.2">
      <c r="A43" s="51" t="s">
        <v>210</v>
      </c>
      <c r="B43" s="34">
        <v>15</v>
      </c>
      <c r="C43" s="34">
        <v>2010</v>
      </c>
      <c r="D43" s="56" t="s">
        <v>1</v>
      </c>
      <c r="E43" s="61"/>
      <c r="F43" s="35">
        <v>4.2314814814814819E-4</v>
      </c>
      <c r="G43" s="35">
        <v>9.7766203703703708E-4</v>
      </c>
      <c r="H43" s="35">
        <v>2.178703703703704E-3</v>
      </c>
      <c r="I43" s="35">
        <v>4.7540509259259263E-3</v>
      </c>
      <c r="J43" s="35">
        <v>9.9296296296296285E-3</v>
      </c>
      <c r="K43" s="66">
        <v>1.8943981481481482E-2</v>
      </c>
      <c r="L43" s="61"/>
      <c r="M43" s="35">
        <v>5.0381944444444443E-4</v>
      </c>
      <c r="N43" s="35">
        <v>1.0621527777777777E-3</v>
      </c>
      <c r="O43" s="81">
        <v>2.2333333333333333E-3</v>
      </c>
      <c r="P43" s="61"/>
      <c r="Q43" s="35">
        <v>5.0196759259259259E-4</v>
      </c>
      <c r="R43" s="79">
        <v>1.1065972222222221E-3</v>
      </c>
      <c r="S43" s="81">
        <v>2.3778935185185183E-3</v>
      </c>
      <c r="T43" s="61">
        <v>3.5717592592592593E-4</v>
      </c>
      <c r="U43" s="35">
        <v>5.1689814814814816E-4</v>
      </c>
      <c r="V43" s="35">
        <v>1.2251157407407408E-3</v>
      </c>
      <c r="W43" s="66">
        <v>2.7320601851851855E-3</v>
      </c>
      <c r="X43" s="61">
        <v>1.0454861111111112E-3</v>
      </c>
      <c r="Y43" s="35">
        <v>2.2590277777777778E-3</v>
      </c>
      <c r="Z43" s="66">
        <v>4.8988425925925927E-3</v>
      </c>
      <c r="AA43" s="73"/>
      <c r="AB43" s="36" t="str">
        <f t="shared" si="16"/>
        <v/>
      </c>
      <c r="AC43" s="36" t="str">
        <f t="shared" si="17"/>
        <v>Y</v>
      </c>
      <c r="AD43" s="36" t="str">
        <f t="shared" si="18"/>
        <v>Y</v>
      </c>
      <c r="AE43" s="36" t="str">
        <f t="shared" si="19"/>
        <v/>
      </c>
    </row>
    <row r="44" spans="1:31" ht="15" customHeight="1" thickBot="1" x14ac:dyDescent="0.25">
      <c r="A44" s="49" t="s">
        <v>181</v>
      </c>
      <c r="B44" s="43">
        <v>16</v>
      </c>
      <c r="C44" s="43">
        <v>2009</v>
      </c>
      <c r="D44" s="54" t="s">
        <v>1</v>
      </c>
      <c r="E44" s="59">
        <v>2.7604166666666668E-4</v>
      </c>
      <c r="F44" s="44">
        <v>3.8668981481481475E-4</v>
      </c>
      <c r="G44" s="44">
        <v>8.4641203703703701E-4</v>
      </c>
      <c r="H44" s="44">
        <v>1.8796296296296297E-3</v>
      </c>
      <c r="I44" s="44">
        <v>3.9530092592592594E-3</v>
      </c>
      <c r="J44" s="44">
        <v>8.3281249999999987E-3</v>
      </c>
      <c r="K44" s="64">
        <v>1.5957291666666668E-2</v>
      </c>
      <c r="L44" s="59">
        <v>3.3425925925925924E-4</v>
      </c>
      <c r="M44" s="44">
        <v>4.7233796296296298E-4</v>
      </c>
      <c r="N44" s="44">
        <v>1.0074074074074074E-3</v>
      </c>
      <c r="O44" s="64">
        <v>2.1427083333333333E-3</v>
      </c>
      <c r="P44" s="59">
        <v>3.5671296296296297E-4</v>
      </c>
      <c r="Q44" s="44">
        <v>4.8124999999999996E-4</v>
      </c>
      <c r="R44" s="77">
        <v>1.0422453703703705E-3</v>
      </c>
      <c r="S44" s="64">
        <v>2.1862268518518515E-3</v>
      </c>
      <c r="T44" s="59">
        <v>2.9131944444444447E-4</v>
      </c>
      <c r="U44" s="44">
        <v>4.6226851851851849E-4</v>
      </c>
      <c r="V44" s="44">
        <v>1.1678240740740742E-3</v>
      </c>
      <c r="W44" s="64"/>
      <c r="X44" s="59">
        <v>9.650462962962962E-4</v>
      </c>
      <c r="Y44" s="44">
        <v>2.1089120370370372E-3</v>
      </c>
      <c r="Z44" s="64">
        <v>4.657407407407407E-3</v>
      </c>
      <c r="AA44" s="71" t="s">
        <v>197</v>
      </c>
      <c r="AB44" s="45" t="str">
        <f t="shared" si="16"/>
        <v>Y</v>
      </c>
      <c r="AC44" s="45" t="str">
        <f t="shared" si="17"/>
        <v>Y</v>
      </c>
      <c r="AD44" s="45" t="str">
        <f t="shared" si="18"/>
        <v>Y</v>
      </c>
      <c r="AE44" s="45" t="str">
        <f t="shared" si="19"/>
        <v/>
      </c>
    </row>
    <row r="45" spans="1:31" ht="15" customHeight="1" x14ac:dyDescent="0.2">
      <c r="A45" s="50" t="s">
        <v>298</v>
      </c>
      <c r="B45" s="40">
        <v>16</v>
      </c>
      <c r="C45" s="40">
        <v>2009</v>
      </c>
      <c r="D45" s="55" t="s">
        <v>1</v>
      </c>
      <c r="E45" s="60">
        <v>2.0659722222222222E-4</v>
      </c>
      <c r="F45" s="41">
        <v>3.3993055555555556E-4</v>
      </c>
      <c r="G45" s="78">
        <v>7.4664351851851845E-4</v>
      </c>
      <c r="H45" s="41">
        <v>1.6930555555555555E-3</v>
      </c>
      <c r="I45" s="41">
        <v>3.8094907407407413E-3</v>
      </c>
      <c r="J45" s="41"/>
      <c r="K45" s="65"/>
      <c r="L45" s="60"/>
      <c r="M45" s="41">
        <v>4.2673611111111108E-4</v>
      </c>
      <c r="N45" s="41">
        <v>9.9849537037037029E-4</v>
      </c>
      <c r="O45" s="65">
        <v>2.2863425925925929E-3</v>
      </c>
      <c r="P45" s="60">
        <v>5.5381944444444445E-4</v>
      </c>
      <c r="Q45" s="41">
        <v>4.918981481481481E-4</v>
      </c>
      <c r="R45" s="41">
        <v>1.1047453703703703E-3</v>
      </c>
      <c r="S45" s="65">
        <v>2.5692129629629628E-3</v>
      </c>
      <c r="T45" s="60">
        <v>2.541666666666667E-4</v>
      </c>
      <c r="U45" s="78">
        <v>3.7962962962962956E-4</v>
      </c>
      <c r="V45" s="41">
        <v>9.0115740740740748E-4</v>
      </c>
      <c r="W45" s="65"/>
      <c r="X45" s="60">
        <v>8.8946759259259263E-4</v>
      </c>
      <c r="Y45" s="41">
        <v>2.0177083333333336E-3</v>
      </c>
      <c r="Z45" s="65">
        <v>4.5454861111111104E-3</v>
      </c>
      <c r="AA45" s="72" t="s">
        <v>197</v>
      </c>
      <c r="AB45" s="42" t="str">
        <f t="shared" si="16"/>
        <v>Y</v>
      </c>
      <c r="AC45" s="42" t="str">
        <f t="shared" si="17"/>
        <v>Y</v>
      </c>
      <c r="AD45" s="42" t="str">
        <f t="shared" si="18"/>
        <v>Y</v>
      </c>
      <c r="AE45" s="42" t="str">
        <f t="shared" si="19"/>
        <v/>
      </c>
    </row>
    <row r="46" spans="1:31" ht="15" customHeight="1" x14ac:dyDescent="0.2">
      <c r="A46" s="51" t="s">
        <v>279</v>
      </c>
      <c r="B46" s="34">
        <v>18</v>
      </c>
      <c r="C46" s="34">
        <v>2008</v>
      </c>
      <c r="D46" s="56" t="s">
        <v>1</v>
      </c>
      <c r="E46" s="61"/>
      <c r="F46" s="35"/>
      <c r="G46" s="35"/>
      <c r="H46" s="35"/>
      <c r="I46" s="35"/>
      <c r="J46" s="35"/>
      <c r="K46" s="66"/>
      <c r="L46" s="61"/>
      <c r="M46" s="35"/>
      <c r="N46" s="35"/>
      <c r="O46" s="66"/>
      <c r="P46" s="61"/>
      <c r="Q46" s="35"/>
      <c r="R46" s="35"/>
      <c r="S46" s="66"/>
      <c r="T46" s="61"/>
      <c r="U46" s="35"/>
      <c r="V46" s="35"/>
      <c r="W46" s="66"/>
      <c r="X46" s="61"/>
      <c r="Y46" s="35"/>
      <c r="Z46" s="66"/>
      <c r="AA46" s="73"/>
      <c r="AB46" s="36"/>
      <c r="AC46" s="36"/>
      <c r="AD46" s="36"/>
      <c r="AE46" s="36"/>
    </row>
    <row r="47" spans="1:31" ht="15" customHeight="1" thickBot="1" x14ac:dyDescent="0.25">
      <c r="A47" s="49" t="s">
        <v>213</v>
      </c>
      <c r="B47" s="43">
        <v>19</v>
      </c>
      <c r="C47" s="43">
        <v>2006</v>
      </c>
      <c r="D47" s="54" t="s">
        <v>1</v>
      </c>
      <c r="E47" s="59"/>
      <c r="F47" s="44"/>
      <c r="G47" s="105">
        <v>8.553240740740741E-4</v>
      </c>
      <c r="H47" s="44"/>
      <c r="I47" s="44"/>
      <c r="J47" s="44"/>
      <c r="K47" s="64"/>
      <c r="L47" s="59"/>
      <c r="M47" s="44"/>
      <c r="N47" s="86">
        <v>9.3379629629629628E-4</v>
      </c>
      <c r="O47" s="64"/>
      <c r="P47" s="59"/>
      <c r="Q47" s="44"/>
      <c r="R47" s="44">
        <v>1.0545138888888889E-3</v>
      </c>
      <c r="S47" s="64">
        <v>2.2472222222222221E-3</v>
      </c>
      <c r="T47" s="59"/>
      <c r="U47" s="44"/>
      <c r="V47" s="44"/>
      <c r="W47" s="64"/>
      <c r="X47" s="59"/>
      <c r="Y47" s="98"/>
      <c r="Z47" s="64"/>
      <c r="AA47" s="71"/>
      <c r="AB47" s="45"/>
      <c r="AC47" s="45"/>
      <c r="AD47" s="45"/>
      <c r="AE47" s="45"/>
    </row>
    <row r="48" spans="1:31" ht="15" customHeight="1" x14ac:dyDescent="0.2">
      <c r="A48" s="50" t="s">
        <v>270</v>
      </c>
      <c r="B48" s="40">
        <v>21</v>
      </c>
      <c r="C48" s="40">
        <v>2005</v>
      </c>
      <c r="D48" s="55"/>
      <c r="E48" s="60"/>
      <c r="F48" s="41"/>
      <c r="G48" s="41">
        <v>1.1016203703703704E-3</v>
      </c>
      <c r="H48" s="41"/>
      <c r="I48" s="41"/>
      <c r="J48" s="41"/>
      <c r="K48" s="65"/>
      <c r="L48" s="60"/>
      <c r="M48" s="41">
        <v>5.1087962962962957E-4</v>
      </c>
      <c r="N48" s="41"/>
      <c r="O48" s="65"/>
      <c r="P48" s="60"/>
      <c r="Q48" s="41">
        <v>6.082175925925926E-4</v>
      </c>
      <c r="R48" s="41"/>
      <c r="S48" s="65"/>
      <c r="T48" s="60"/>
      <c r="U48" s="41"/>
      <c r="V48" s="41"/>
      <c r="W48" s="65"/>
      <c r="X48" s="60">
        <v>1.2209490740740742E-3</v>
      </c>
      <c r="Y48" s="41"/>
      <c r="Z48" s="65"/>
      <c r="AA48" s="72"/>
      <c r="AB48" s="42"/>
      <c r="AC48" s="42"/>
      <c r="AD48" s="42"/>
      <c r="AE48" s="42"/>
    </row>
    <row r="49" spans="1:31" ht="15" customHeight="1" x14ac:dyDescent="0.2">
      <c r="A49" s="51" t="s">
        <v>234</v>
      </c>
      <c r="B49" s="34">
        <v>41</v>
      </c>
      <c r="C49" s="34">
        <v>1984</v>
      </c>
      <c r="D49" s="56" t="s">
        <v>1</v>
      </c>
      <c r="E49" s="61"/>
      <c r="F49" s="35">
        <v>4.0405092592592587E-4</v>
      </c>
      <c r="G49" s="35">
        <v>9.2453703703703697E-4</v>
      </c>
      <c r="H49" s="35"/>
      <c r="I49" s="35"/>
      <c r="J49" s="35"/>
      <c r="K49" s="66"/>
      <c r="L49" s="61"/>
      <c r="M49" s="35">
        <v>4.737268518518518E-4</v>
      </c>
      <c r="N49" s="35"/>
      <c r="O49" s="66"/>
      <c r="P49" s="61"/>
      <c r="Q49" s="35"/>
      <c r="R49" s="35"/>
      <c r="S49" s="66"/>
      <c r="T49" s="61"/>
      <c r="U49" s="35">
        <v>4.4629629629629631E-4</v>
      </c>
      <c r="V49" s="35">
        <v>1.0752314814814815E-3</v>
      </c>
      <c r="W49" s="66"/>
      <c r="X49" s="61">
        <v>1.0362268518518518E-3</v>
      </c>
      <c r="Y49" s="35"/>
      <c r="Z49" s="66"/>
      <c r="AA49" s="73"/>
      <c r="AB49" s="36"/>
      <c r="AC49" s="36"/>
      <c r="AD49" s="36"/>
      <c r="AE49" s="36"/>
    </row>
    <row r="50" spans="1:31" ht="15" customHeight="1" thickBot="1" x14ac:dyDescent="0.25">
      <c r="A50" s="49" t="s">
        <v>294</v>
      </c>
      <c r="B50" s="43">
        <v>45</v>
      </c>
      <c r="C50" s="43">
        <v>1981</v>
      </c>
      <c r="D50" s="54"/>
      <c r="E50" s="59"/>
      <c r="F50" s="44">
        <v>4.6412037037037038E-4</v>
      </c>
      <c r="G50" s="44"/>
      <c r="H50" s="44"/>
      <c r="I50" s="44"/>
      <c r="J50" s="44"/>
      <c r="K50" s="64"/>
      <c r="L50" s="59"/>
      <c r="M50" s="44"/>
      <c r="N50" s="44"/>
      <c r="O50" s="64"/>
      <c r="P50" s="59"/>
      <c r="Q50" s="44">
        <v>5.8032407407407414E-4</v>
      </c>
      <c r="R50" s="44"/>
      <c r="S50" s="64"/>
      <c r="T50" s="59"/>
      <c r="U50" s="44"/>
      <c r="V50" s="44"/>
      <c r="W50" s="64"/>
      <c r="X50" s="59"/>
      <c r="Y50" s="44"/>
      <c r="Z50" s="64"/>
      <c r="AA50" s="71"/>
      <c r="AB50" s="45"/>
      <c r="AC50" s="45"/>
      <c r="AD50" s="45"/>
      <c r="AE50" s="45"/>
    </row>
    <row r="51" spans="1:31" ht="15" customHeight="1" x14ac:dyDescent="0.2">
      <c r="A51" s="50" t="s">
        <v>295</v>
      </c>
      <c r="B51" s="40">
        <v>52</v>
      </c>
      <c r="C51" s="40">
        <v>1974</v>
      </c>
      <c r="D51" s="55"/>
      <c r="E51" s="60"/>
      <c r="F51" s="41">
        <v>4.0752314814814812E-4</v>
      </c>
      <c r="G51" s="41"/>
      <c r="H51" s="41"/>
      <c r="I51" s="41"/>
      <c r="J51" s="41"/>
      <c r="K51" s="65"/>
      <c r="L51" s="60"/>
      <c r="M51" s="41"/>
      <c r="N51" s="41"/>
      <c r="O51" s="65"/>
      <c r="P51" s="60"/>
      <c r="Q51" s="41"/>
      <c r="R51" s="41"/>
      <c r="S51" s="65"/>
      <c r="T51" s="60"/>
      <c r="U51" s="41"/>
      <c r="V51" s="41"/>
      <c r="W51" s="65"/>
      <c r="X51" s="60"/>
      <c r="Y51" s="41"/>
      <c r="Z51" s="65"/>
      <c r="AA51" s="72"/>
      <c r="AB51" s="42"/>
      <c r="AC51" s="42"/>
      <c r="AD51" s="42"/>
      <c r="AE51" s="42"/>
    </row>
    <row r="52" spans="1:31" ht="15" customHeight="1" x14ac:dyDescent="0.2">
      <c r="A52" s="51" t="s">
        <v>198</v>
      </c>
      <c r="B52" s="34">
        <v>61</v>
      </c>
      <c r="C52" s="34">
        <v>1964</v>
      </c>
      <c r="D52" s="56" t="s">
        <v>1</v>
      </c>
      <c r="E52" s="61"/>
      <c r="F52" s="95">
        <v>4.9976851851851853E-4</v>
      </c>
      <c r="G52" s="95">
        <v>1.0890046296296297E-3</v>
      </c>
      <c r="H52" s="95">
        <v>2.4004629629629627E-3</v>
      </c>
      <c r="I52" s="95">
        <v>5.0678240740740744E-3</v>
      </c>
      <c r="J52" s="95">
        <v>1.0325462962962963E-2</v>
      </c>
      <c r="K52" s="96">
        <v>1.9769675925925923E-2</v>
      </c>
      <c r="L52" s="61"/>
      <c r="M52" s="95">
        <v>5.6388888888888884E-4</v>
      </c>
      <c r="N52" s="95">
        <v>1.25E-3</v>
      </c>
      <c r="O52" s="96">
        <v>2.7054398148148146E-3</v>
      </c>
      <c r="P52" s="61"/>
      <c r="Q52" s="95"/>
      <c r="R52" s="95"/>
      <c r="S52" s="96">
        <v>3.1689814814814818E-3</v>
      </c>
      <c r="T52" s="61"/>
      <c r="U52" s="95">
        <v>6.6261574074074074E-4</v>
      </c>
      <c r="V52" s="35"/>
      <c r="W52" s="66"/>
      <c r="X52" s="97">
        <v>1.2687499999999999E-3</v>
      </c>
      <c r="Y52" s="95"/>
      <c r="Z52" s="66"/>
      <c r="AA52" s="73"/>
      <c r="AB52" s="36"/>
      <c r="AC52" s="36"/>
      <c r="AD52" s="36"/>
      <c r="AE52" s="36"/>
    </row>
    <row r="53" spans="1:31" ht="15" customHeight="1" thickBot="1" x14ac:dyDescent="0.25">
      <c r="A53" s="50" t="s">
        <v>86</v>
      </c>
      <c r="B53" s="40">
        <v>70</v>
      </c>
      <c r="C53" s="40">
        <v>1956</v>
      </c>
      <c r="D53" s="55" t="s">
        <v>1</v>
      </c>
      <c r="E53" s="60"/>
      <c r="F53" s="46">
        <v>5.695601851851851E-4</v>
      </c>
      <c r="G53" s="46">
        <v>1.3186342592592594E-3</v>
      </c>
      <c r="H53" s="46">
        <v>2.9107638888888889E-3</v>
      </c>
      <c r="I53" s="46">
        <v>5.913773148148148E-3</v>
      </c>
      <c r="J53" s="46">
        <v>1.1711111111111111E-2</v>
      </c>
      <c r="K53" s="67">
        <v>2.259224537037037E-2</v>
      </c>
      <c r="L53" s="60"/>
      <c r="M53" s="46">
        <v>6.6898148148148145E-4</v>
      </c>
      <c r="N53" s="46">
        <v>1.4945601851851851E-3</v>
      </c>
      <c r="O53" s="67">
        <v>3.0964120370370368E-3</v>
      </c>
      <c r="P53" s="60"/>
      <c r="Q53" s="41"/>
      <c r="R53" s="41"/>
      <c r="S53" s="65"/>
      <c r="T53" s="60"/>
      <c r="U53" s="41"/>
      <c r="V53" s="41"/>
      <c r="W53" s="65"/>
      <c r="X53" s="69">
        <v>1.4879629629629629E-3</v>
      </c>
      <c r="Y53" s="41"/>
      <c r="Z53" s="65"/>
      <c r="AA53" s="72"/>
      <c r="AB53" s="42"/>
      <c r="AC53" s="42"/>
      <c r="AD53" s="42"/>
      <c r="AE53" s="42"/>
    </row>
    <row r="54" spans="1:31" ht="15" customHeight="1" thickBot="1" x14ac:dyDescent="0.25">
      <c r="A54" s="47" t="s">
        <v>85</v>
      </c>
      <c r="B54" s="3" t="s">
        <v>0</v>
      </c>
      <c r="C54" s="4" t="s">
        <v>129</v>
      </c>
      <c r="D54" s="52" t="s">
        <v>2</v>
      </c>
      <c r="E54" s="57" t="s">
        <v>21</v>
      </c>
      <c r="F54" s="5" t="s">
        <v>22</v>
      </c>
      <c r="G54" s="5" t="s">
        <v>6</v>
      </c>
      <c r="H54" s="5" t="s">
        <v>7</v>
      </c>
      <c r="I54" s="5" t="s">
        <v>8</v>
      </c>
      <c r="J54" s="5" t="s">
        <v>9</v>
      </c>
      <c r="K54" s="62" t="s">
        <v>10</v>
      </c>
      <c r="L54" s="68" t="s">
        <v>23</v>
      </c>
      <c r="M54" s="5" t="s">
        <v>24</v>
      </c>
      <c r="N54" s="5" t="s">
        <v>11</v>
      </c>
      <c r="O54" s="62" t="s">
        <v>12</v>
      </c>
      <c r="P54" s="68" t="s">
        <v>13</v>
      </c>
      <c r="Q54" s="5" t="s">
        <v>14</v>
      </c>
      <c r="R54" s="5" t="s">
        <v>15</v>
      </c>
      <c r="S54" s="62" t="s">
        <v>16</v>
      </c>
      <c r="T54" s="68" t="s">
        <v>17</v>
      </c>
      <c r="U54" s="5" t="s">
        <v>18</v>
      </c>
      <c r="V54" s="5" t="s">
        <v>19</v>
      </c>
      <c r="W54" s="62" t="s">
        <v>20</v>
      </c>
      <c r="X54" s="68" t="s">
        <v>3</v>
      </c>
      <c r="Y54" s="5" t="s">
        <v>4</v>
      </c>
      <c r="Z54" s="62" t="s">
        <v>5</v>
      </c>
      <c r="AA54" s="29">
        <v>15</v>
      </c>
      <c r="AB54" s="29" t="s">
        <v>186</v>
      </c>
      <c r="AC54" s="5" t="s">
        <v>188</v>
      </c>
      <c r="AD54" s="5" t="s">
        <v>189</v>
      </c>
      <c r="AE54" s="33" t="s">
        <v>187</v>
      </c>
    </row>
    <row r="55" spans="1:31" ht="18" customHeight="1" x14ac:dyDescent="0.2">
      <c r="A55" s="1"/>
      <c r="B55" s="23"/>
      <c r="C55" s="24"/>
      <c r="D55" s="2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30"/>
    </row>
    <row r="56" spans="1:31" ht="15" customHeight="1" x14ac:dyDescent="0.2">
      <c r="A56" s="101">
        <v>46060</v>
      </c>
      <c r="B56" s="101"/>
      <c r="C56" s="101"/>
      <c r="D56" s="102"/>
      <c r="E56" s="27">
        <v>6.9432870370370362E-4</v>
      </c>
      <c r="F56" s="25" t="s">
        <v>112</v>
      </c>
      <c r="G56" s="25"/>
      <c r="H56" s="6">
        <v>6.9432870370370362E-4</v>
      </c>
      <c r="I56" s="25" t="s">
        <v>145</v>
      </c>
      <c r="J56" s="25"/>
      <c r="K56" s="23"/>
      <c r="L56" s="27">
        <v>6.9432870370370362E-4</v>
      </c>
      <c r="M56" s="25" t="s">
        <v>112</v>
      </c>
      <c r="N56" s="25"/>
      <c r="O56" s="6">
        <v>6.9432870370370362E-4</v>
      </c>
      <c r="P56" s="25" t="s">
        <v>145</v>
      </c>
      <c r="Q56" s="25"/>
      <c r="R56" s="23"/>
      <c r="S56" s="23"/>
      <c r="T56" s="27">
        <v>6.9432870370370362E-4</v>
      </c>
      <c r="U56" s="25" t="s">
        <v>112</v>
      </c>
      <c r="V56" s="25"/>
      <c r="W56" s="6">
        <v>6.9432870370370362E-4</v>
      </c>
      <c r="X56" s="25" t="s">
        <v>145</v>
      </c>
      <c r="Y56" s="25"/>
      <c r="Z56" s="23"/>
      <c r="AA56" s="31"/>
    </row>
    <row r="57" spans="1:31" ht="6" customHeight="1" thickBot="1" x14ac:dyDescent="0.25">
      <c r="A57" s="1"/>
      <c r="B57" s="23"/>
      <c r="C57" s="24"/>
      <c r="D57" s="2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32"/>
    </row>
    <row r="58" spans="1:31" ht="15" customHeight="1" thickTop="1" thickBot="1" x14ac:dyDescent="0.25">
      <c r="A58" s="1"/>
      <c r="B58" s="23"/>
      <c r="C58" s="24"/>
      <c r="D58" s="24"/>
      <c r="E58" s="8">
        <v>6.9432870370370362E-4</v>
      </c>
      <c r="F58" s="25" t="s">
        <v>137</v>
      </c>
      <c r="G58" s="25"/>
      <c r="H58" s="7">
        <v>6.9432870370370362E-4</v>
      </c>
      <c r="I58" s="25" t="s">
        <v>138</v>
      </c>
      <c r="J58" s="25"/>
      <c r="K58" s="23"/>
      <c r="L58" s="8">
        <v>6.9432870370370362E-4</v>
      </c>
      <c r="M58" s="25" t="s">
        <v>137</v>
      </c>
      <c r="N58" s="25"/>
      <c r="O58" s="7">
        <v>6.9432870370370362E-4</v>
      </c>
      <c r="P58" s="25" t="s">
        <v>138</v>
      </c>
      <c r="Q58" s="25"/>
      <c r="R58" s="23"/>
      <c r="S58" s="23"/>
      <c r="T58" s="8">
        <v>6.9432870370370362E-4</v>
      </c>
      <c r="U58" s="25" t="s">
        <v>137</v>
      </c>
      <c r="V58" s="25"/>
      <c r="W58" s="7">
        <v>6.9432870370370362E-4</v>
      </c>
      <c r="X58" s="25" t="s">
        <v>138</v>
      </c>
      <c r="Y58" s="25"/>
      <c r="Z58" s="23"/>
    </row>
    <row r="59" spans="1:31" ht="6" customHeight="1" thickTop="1" x14ac:dyDescent="0.2">
      <c r="A59" s="1"/>
      <c r="B59" s="23"/>
      <c r="C59" s="24"/>
      <c r="D59" s="2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31" ht="15" customHeight="1" x14ac:dyDescent="0.2">
      <c r="A60" s="1"/>
      <c r="B60" s="23"/>
      <c r="C60" s="24"/>
      <c r="D60" s="24"/>
      <c r="E60" s="9">
        <v>6.9432870370370362E-4</v>
      </c>
      <c r="F60" s="25" t="s">
        <v>143</v>
      </c>
      <c r="H60" s="28">
        <v>6.9432870370370362E-4</v>
      </c>
      <c r="I60" s="25" t="s">
        <v>144</v>
      </c>
      <c r="K60" s="23"/>
      <c r="L60" s="9">
        <v>6.9432870370370362E-4</v>
      </c>
      <c r="M60" s="25" t="s">
        <v>143</v>
      </c>
      <c r="O60" s="28">
        <v>6.9432870370370362E-4</v>
      </c>
      <c r="P60" s="25" t="s">
        <v>144</v>
      </c>
      <c r="R60" s="23"/>
      <c r="S60" s="23"/>
      <c r="T60" s="9">
        <v>6.9432870370370362E-4</v>
      </c>
      <c r="U60" s="25" t="s">
        <v>143</v>
      </c>
      <c r="W60" s="28">
        <v>6.9432870370370362E-4</v>
      </c>
      <c r="X60" s="25" t="s">
        <v>144</v>
      </c>
      <c r="Z60" s="23"/>
    </row>
  </sheetData>
  <mergeCells count="2">
    <mergeCell ref="A56:D56"/>
    <mergeCell ref="AA2:AE2"/>
  </mergeCells>
  <printOptions horizontalCentered="1"/>
  <pageMargins left="0.19685039370078741" right="0.19685039370078741" top="0.59055118110236227" bottom="0.19685039370078741" header="0.31496062992125984" footer="0"/>
  <pageSetup paperSize="9" scale="90" orientation="portrait" r:id="rId1"/>
  <headerFooter>
    <oddHeader>&amp;C&amp;"Arial,Bold"&amp;16Mildenhall Sharks PBs - Female</oddHeader>
  </headerFooter>
  <colBreaks count="2" manualBreakCount="2">
    <brk id="11" max="1048575" man="1"/>
    <brk id="19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E47"/>
  <sheetViews>
    <sheetView zoomScaleNormal="100" zoomScaleSheetLayoutView="75" workbookViewId="0">
      <pane xSplit="4" ySplit="3" topLeftCell="E4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H35" sqref="H35"/>
    </sheetView>
  </sheetViews>
  <sheetFormatPr defaultColWidth="9.7109375" defaultRowHeight="15" customHeight="1" x14ac:dyDescent="0.2"/>
  <cols>
    <col min="1" max="1" width="19.5703125" style="1" customWidth="1"/>
    <col min="2" max="2" width="4.42578125" style="23" customWidth="1"/>
    <col min="3" max="4" width="5.7109375" style="24" customWidth="1"/>
    <col min="5" max="26" width="9.140625" style="23" customWidth="1"/>
    <col min="27" max="31" width="2.7109375" style="1" customWidth="1"/>
    <col min="32" max="16384" width="9.7109375" style="1"/>
  </cols>
  <sheetData>
    <row r="1" spans="1:31" s="18" customFormat="1" ht="18.75" x14ac:dyDescent="0.2">
      <c r="A1" s="10">
        <v>46226</v>
      </c>
      <c r="B1" s="2"/>
      <c r="C1" s="11"/>
      <c r="D1" s="11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2"/>
      <c r="X1" s="16"/>
      <c r="Y1" s="17"/>
      <c r="Z1" s="2"/>
    </row>
    <row r="2" spans="1:31" ht="10.5" customHeight="1" thickBot="1" x14ac:dyDescent="0.25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103" t="s">
        <v>190</v>
      </c>
      <c r="AB2" s="103"/>
      <c r="AC2" s="103"/>
      <c r="AD2" s="103"/>
      <c r="AE2" s="103"/>
    </row>
    <row r="3" spans="1:31" ht="15" customHeight="1" thickBot="1" x14ac:dyDescent="0.25">
      <c r="A3" s="74" t="s">
        <v>85</v>
      </c>
      <c r="B3" s="5" t="s">
        <v>0</v>
      </c>
      <c r="C3" s="22" t="s">
        <v>129</v>
      </c>
      <c r="D3" s="75" t="s">
        <v>2</v>
      </c>
      <c r="E3" s="68" t="s">
        <v>21</v>
      </c>
      <c r="F3" s="5" t="s">
        <v>22</v>
      </c>
      <c r="G3" s="5" t="s">
        <v>6</v>
      </c>
      <c r="H3" s="5" t="s">
        <v>7</v>
      </c>
      <c r="I3" s="5" t="s">
        <v>8</v>
      </c>
      <c r="J3" s="5" t="s">
        <v>9</v>
      </c>
      <c r="K3" s="62" t="s">
        <v>10</v>
      </c>
      <c r="L3" s="68" t="s">
        <v>23</v>
      </c>
      <c r="M3" s="5" t="s">
        <v>24</v>
      </c>
      <c r="N3" s="5" t="s">
        <v>11</v>
      </c>
      <c r="O3" s="62" t="s">
        <v>12</v>
      </c>
      <c r="P3" s="68" t="s">
        <v>13</v>
      </c>
      <c r="Q3" s="5" t="s">
        <v>14</v>
      </c>
      <c r="R3" s="5" t="s">
        <v>15</v>
      </c>
      <c r="S3" s="62" t="s">
        <v>16</v>
      </c>
      <c r="T3" s="68" t="s">
        <v>17</v>
      </c>
      <c r="U3" s="5" t="s">
        <v>18</v>
      </c>
      <c r="V3" s="5" t="s">
        <v>19</v>
      </c>
      <c r="W3" s="62" t="s">
        <v>20</v>
      </c>
      <c r="X3" s="68" t="s">
        <v>3</v>
      </c>
      <c r="Y3" s="5" t="s">
        <v>4</v>
      </c>
      <c r="Z3" s="62" t="s">
        <v>5</v>
      </c>
      <c r="AA3" s="29">
        <v>15</v>
      </c>
      <c r="AB3" s="29" t="s">
        <v>186</v>
      </c>
      <c r="AC3" s="5" t="s">
        <v>188</v>
      </c>
      <c r="AD3" s="5" t="s">
        <v>189</v>
      </c>
      <c r="AE3" s="33" t="s">
        <v>187</v>
      </c>
    </row>
    <row r="4" spans="1:31" customFormat="1" ht="15" customHeight="1" x14ac:dyDescent="0.2">
      <c r="A4" s="48" t="s">
        <v>287</v>
      </c>
      <c r="B4" s="37">
        <v>9</v>
      </c>
      <c r="C4" s="37">
        <v>2017</v>
      </c>
      <c r="D4" s="53"/>
      <c r="E4" s="58">
        <v>3.178240740740741E-4</v>
      </c>
      <c r="F4" s="88">
        <v>4.8356481481481487E-4</v>
      </c>
      <c r="G4" s="94">
        <v>1.2952546296296295E-3</v>
      </c>
      <c r="H4" s="38"/>
      <c r="I4" s="38"/>
      <c r="J4" s="38"/>
      <c r="K4" s="63"/>
      <c r="L4" s="58">
        <v>2.7997685185185189E-4</v>
      </c>
      <c r="M4" s="88">
        <v>5.6620370370370375E-4</v>
      </c>
      <c r="N4" s="38"/>
      <c r="O4" s="63"/>
      <c r="P4" s="58">
        <v>4.2013888888888889E-4</v>
      </c>
      <c r="Q4" s="94">
        <v>8.1759259259259263E-4</v>
      </c>
      <c r="R4" s="38"/>
      <c r="S4" s="63"/>
      <c r="T4" s="58">
        <v>3.6643518518518519E-4</v>
      </c>
      <c r="U4" s="94">
        <v>7.2766203703703708E-4</v>
      </c>
      <c r="V4" s="38"/>
      <c r="W4" s="63"/>
      <c r="X4" s="58">
        <v>1.6276620370370371E-3</v>
      </c>
      <c r="Y4" s="38"/>
      <c r="Z4" s="63"/>
      <c r="AA4" s="70"/>
      <c r="AB4" s="39" t="str">
        <f t="shared" ref="AB4:AB5" si="0">IF($H4="","",IF($H4&lt;180/24/3600,"Y",""))</f>
        <v/>
      </c>
      <c r="AC4" s="39" t="str">
        <f t="shared" ref="AC4:AC5" si="1">IF($O4="","",IF($O4&lt;200/24/3600,"Y",""))</f>
        <v/>
      </c>
      <c r="AD4" s="39" t="str">
        <f t="shared" ref="AD4:AD5" si="2">IF($S4="","",IF($S4&lt;225/24/3600,"Y",""))</f>
        <v/>
      </c>
      <c r="AE4" s="39" t="str">
        <f t="shared" ref="AE4:AE5" si="3">IF($W4="","",IF($W4&lt;210/24/3600,"Y",""))</f>
        <v/>
      </c>
    </row>
    <row r="5" spans="1:31" customFormat="1" ht="15" customHeight="1" thickBot="1" x14ac:dyDescent="0.25">
      <c r="A5" s="49" t="s">
        <v>297</v>
      </c>
      <c r="B5" s="43">
        <v>9</v>
      </c>
      <c r="C5" s="43">
        <v>2017</v>
      </c>
      <c r="D5" s="54"/>
      <c r="E5" s="59">
        <v>5.7986111111111107E-4</v>
      </c>
      <c r="F5" s="44"/>
      <c r="G5" s="44"/>
      <c r="H5" s="44"/>
      <c r="I5" s="44"/>
      <c r="J5" s="44"/>
      <c r="K5" s="64"/>
      <c r="L5" s="59"/>
      <c r="M5" s="44"/>
      <c r="N5" s="44"/>
      <c r="O5" s="64"/>
      <c r="P5" s="59"/>
      <c r="Q5" s="44"/>
      <c r="R5" s="44"/>
      <c r="S5" s="64"/>
      <c r="T5" s="59"/>
      <c r="U5" s="44"/>
      <c r="V5" s="44"/>
      <c r="W5" s="64"/>
      <c r="X5" s="59"/>
      <c r="Y5" s="44"/>
      <c r="Z5" s="64"/>
      <c r="AA5" s="71"/>
      <c r="AB5" s="45" t="str">
        <f t="shared" si="0"/>
        <v/>
      </c>
      <c r="AC5" s="45" t="str">
        <f t="shared" si="1"/>
        <v/>
      </c>
      <c r="AD5" s="45" t="str">
        <f t="shared" si="2"/>
        <v/>
      </c>
      <c r="AE5" s="45" t="str">
        <f t="shared" si="3"/>
        <v/>
      </c>
    </row>
    <row r="6" spans="1:31" customFormat="1" ht="15" customHeight="1" x14ac:dyDescent="0.2">
      <c r="A6" s="50" t="s">
        <v>273</v>
      </c>
      <c r="B6" s="40">
        <v>9</v>
      </c>
      <c r="C6" s="40">
        <v>2017</v>
      </c>
      <c r="D6" s="55"/>
      <c r="E6" s="60">
        <v>3.1805555555555558E-4</v>
      </c>
      <c r="F6" s="78">
        <v>6.6412037037037047E-4</v>
      </c>
      <c r="G6" s="78">
        <v>1.3799768518518516E-3</v>
      </c>
      <c r="H6" s="41">
        <v>3.6295138888888887E-3</v>
      </c>
      <c r="I6" s="41">
        <v>7.3989583333333329E-3</v>
      </c>
      <c r="J6" s="41"/>
      <c r="K6" s="65"/>
      <c r="L6" s="60">
        <v>3.0601851851851856E-4</v>
      </c>
      <c r="M6" s="78">
        <v>6.2974537037037035E-4</v>
      </c>
      <c r="N6" s="91">
        <v>1.4158564814814815E-3</v>
      </c>
      <c r="O6" s="92">
        <v>3.0435185185185183E-3</v>
      </c>
      <c r="P6" s="60"/>
      <c r="Q6" s="78">
        <v>9.306712962962963E-4</v>
      </c>
      <c r="R6" s="41"/>
      <c r="S6" s="65"/>
      <c r="T6" s="84">
        <v>3.6041666666666665E-4</v>
      </c>
      <c r="U6" s="41"/>
      <c r="V6" s="41"/>
      <c r="W6" s="65"/>
      <c r="X6" s="93">
        <v>1.5863425925925925E-3</v>
      </c>
      <c r="Y6" s="41"/>
      <c r="Z6" s="65"/>
      <c r="AA6" s="72"/>
      <c r="AB6" s="42" t="str">
        <f t="shared" ref="AB6:AB34" si="4">IF($H6="","",IF($H6&lt;175/24/3600,"Y",""))</f>
        <v/>
      </c>
      <c r="AC6" s="42" t="str">
        <f t="shared" ref="AC6:AC34" si="5">IF($O6="","",IF($O6&lt;195/24/3600,"Y",""))</f>
        <v/>
      </c>
      <c r="AD6" s="42" t="str">
        <f t="shared" ref="AD6:AD34" si="6">IF($S6="","",IF($S6&lt;220/24/3600,"Y",""))</f>
        <v/>
      </c>
      <c r="AE6" s="42" t="str">
        <f t="shared" ref="AE6:AE34" si="7">IF($W6="","",IF($W6&lt;205/24/3600,"Y",""))</f>
        <v/>
      </c>
    </row>
    <row r="7" spans="1:31" customFormat="1" ht="15" customHeight="1" x14ac:dyDescent="0.2">
      <c r="A7" s="51" t="s">
        <v>305</v>
      </c>
      <c r="B7" s="34">
        <v>9</v>
      </c>
      <c r="C7" s="34">
        <v>2016</v>
      </c>
      <c r="D7" s="56"/>
      <c r="E7" s="61">
        <v>2.5543981481481479E-4</v>
      </c>
      <c r="F7" s="79">
        <v>5.3194444444444448E-4</v>
      </c>
      <c r="G7" s="79">
        <v>1.2152777777777778E-3</v>
      </c>
      <c r="H7" s="35"/>
      <c r="I7" s="35"/>
      <c r="J7" s="35"/>
      <c r="K7" s="66"/>
      <c r="L7" s="61">
        <v>2.8310185185185187E-4</v>
      </c>
      <c r="M7" s="79">
        <v>5.5497685185185185E-4</v>
      </c>
      <c r="N7" s="83">
        <v>1.2746527777777778E-3</v>
      </c>
      <c r="O7" s="66"/>
      <c r="P7" s="61">
        <v>3.341435185185185E-4</v>
      </c>
      <c r="Q7" s="79">
        <v>6.0543981481481484E-4</v>
      </c>
      <c r="R7" s="79">
        <v>1.3531249999999999E-3</v>
      </c>
      <c r="S7" s="81">
        <v>2.9005787037037038E-3</v>
      </c>
      <c r="T7" s="89">
        <v>2.9166666666666669E-4</v>
      </c>
      <c r="U7" s="79">
        <v>6.3043981481481479E-4</v>
      </c>
      <c r="V7" s="35"/>
      <c r="W7" s="66"/>
      <c r="X7" s="61"/>
      <c r="Y7" s="35"/>
      <c r="Z7" s="66"/>
      <c r="AA7" s="73"/>
      <c r="AB7" s="36" t="str">
        <f>IF($H7="","",IF($H7&lt;175/24/3600,"Y",""))</f>
        <v/>
      </c>
      <c r="AC7" s="36" t="str">
        <f>IF($O7="","",IF($O7&lt;195/24/3600,"Y",""))</f>
        <v/>
      </c>
      <c r="AD7" s="36" t="str">
        <f>IF($S7="","",IF($S7&lt;220/24/3600,"Y",""))</f>
        <v/>
      </c>
      <c r="AE7" s="36" t="str">
        <f>IF($W7="","",IF($W7&lt;205/24/3600,"Y",""))</f>
        <v/>
      </c>
    </row>
    <row r="8" spans="1:31" customFormat="1" ht="15" customHeight="1" thickBot="1" x14ac:dyDescent="0.25">
      <c r="A8" s="49" t="s">
        <v>260</v>
      </c>
      <c r="B8" s="43">
        <v>10</v>
      </c>
      <c r="C8" s="43">
        <v>2016</v>
      </c>
      <c r="D8" s="54"/>
      <c r="E8" s="59">
        <v>3.5636574074074075E-4</v>
      </c>
      <c r="F8" s="44">
        <v>7.3391203703703693E-4</v>
      </c>
      <c r="G8" s="44"/>
      <c r="H8" s="44"/>
      <c r="I8" s="44"/>
      <c r="J8" s="44"/>
      <c r="K8" s="64"/>
      <c r="L8" s="59">
        <v>4.2789351851851848E-4</v>
      </c>
      <c r="M8" s="44"/>
      <c r="N8" s="44"/>
      <c r="O8" s="64"/>
      <c r="P8" s="59"/>
      <c r="Q8" s="44"/>
      <c r="R8" s="44"/>
      <c r="S8" s="64"/>
      <c r="T8" s="59"/>
      <c r="U8" s="44"/>
      <c r="V8" s="44"/>
      <c r="W8" s="64"/>
      <c r="X8" s="59"/>
      <c r="Y8" s="44"/>
      <c r="Z8" s="64"/>
      <c r="AA8" s="71"/>
      <c r="AB8" s="45" t="str">
        <f t="shared" si="4"/>
        <v/>
      </c>
      <c r="AC8" s="45" t="str">
        <f t="shared" si="5"/>
        <v/>
      </c>
      <c r="AD8" s="45" t="str">
        <f t="shared" si="6"/>
        <v/>
      </c>
      <c r="AE8" s="45" t="str">
        <f t="shared" si="7"/>
        <v/>
      </c>
    </row>
    <row r="9" spans="1:31" customFormat="1" ht="15" customHeight="1" x14ac:dyDescent="0.2">
      <c r="A9" s="50" t="s">
        <v>261</v>
      </c>
      <c r="B9" s="40">
        <v>10</v>
      </c>
      <c r="C9" s="40">
        <v>2016</v>
      </c>
      <c r="D9" s="55"/>
      <c r="E9" s="60">
        <v>3.3194444444444444E-4</v>
      </c>
      <c r="F9" s="78">
        <v>6.3263888888888886E-4</v>
      </c>
      <c r="G9" s="41"/>
      <c r="H9" s="41"/>
      <c r="I9" s="41"/>
      <c r="J9" s="41"/>
      <c r="K9" s="65"/>
      <c r="L9" s="60">
        <v>4.0046296296296298E-4</v>
      </c>
      <c r="M9" s="41"/>
      <c r="N9" s="41"/>
      <c r="O9" s="65"/>
      <c r="P9" s="60">
        <v>4.1585648148148146E-4</v>
      </c>
      <c r="Q9" s="78">
        <v>7.600694444444444E-4</v>
      </c>
      <c r="R9" s="41"/>
      <c r="S9" s="65"/>
      <c r="T9" s="60"/>
      <c r="U9" s="41"/>
      <c r="V9" s="41"/>
      <c r="W9" s="65"/>
      <c r="X9" s="60"/>
      <c r="Y9" s="41"/>
      <c r="Z9" s="65"/>
      <c r="AA9" s="72"/>
      <c r="AB9" s="42" t="str">
        <f t="shared" si="4"/>
        <v/>
      </c>
      <c r="AC9" s="42" t="str">
        <f t="shared" si="5"/>
        <v/>
      </c>
      <c r="AD9" s="42" t="str">
        <f t="shared" si="6"/>
        <v/>
      </c>
      <c r="AE9" s="42" t="str">
        <f t="shared" si="7"/>
        <v/>
      </c>
    </row>
    <row r="10" spans="1:31" customFormat="1" ht="15" customHeight="1" x14ac:dyDescent="0.2">
      <c r="A10" s="51" t="s">
        <v>266</v>
      </c>
      <c r="B10" s="34">
        <v>10</v>
      </c>
      <c r="C10" s="34">
        <v>2016</v>
      </c>
      <c r="D10" s="56"/>
      <c r="E10" s="61">
        <v>3.383101851851852E-4</v>
      </c>
      <c r="F10" s="79">
        <v>5.9328703703703703E-4</v>
      </c>
      <c r="G10" s="35"/>
      <c r="H10" s="35"/>
      <c r="I10" s="35"/>
      <c r="J10" s="35"/>
      <c r="K10" s="66"/>
      <c r="L10" s="61">
        <v>3.8101851851851854E-4</v>
      </c>
      <c r="M10" s="79">
        <v>6.2395833333333324E-4</v>
      </c>
      <c r="N10" s="35"/>
      <c r="O10" s="66"/>
      <c r="P10" s="61"/>
      <c r="Q10" s="83">
        <v>8.6805555555555551E-4</v>
      </c>
      <c r="R10" s="35"/>
      <c r="S10" s="66"/>
      <c r="T10" s="61">
        <v>3.8865740740740739E-4</v>
      </c>
      <c r="U10" s="83">
        <v>8.9120370370370373E-4</v>
      </c>
      <c r="V10" s="35"/>
      <c r="W10" s="66"/>
      <c r="X10" s="61"/>
      <c r="Y10" s="35"/>
      <c r="Z10" s="66"/>
      <c r="AA10" s="73"/>
      <c r="AB10" s="36" t="str">
        <f t="shared" ref="AB10" si="8">IF($H10="","",IF($H10&lt;180/24/3600,"Y",""))</f>
        <v/>
      </c>
      <c r="AC10" s="36" t="str">
        <f t="shared" ref="AC10" si="9">IF($O10="","",IF($O10&lt;200/24/3600,"Y",""))</f>
        <v/>
      </c>
      <c r="AD10" s="36" t="str">
        <f t="shared" ref="AD10" si="10">IF($S10="","",IF($S10&lt;225/24/3600,"Y",""))</f>
        <v/>
      </c>
      <c r="AE10" s="36" t="str">
        <f t="shared" ref="AE10" si="11">IF($W10="","",IF($W10&lt;210/24/3600,"Y",""))</f>
        <v/>
      </c>
    </row>
    <row r="11" spans="1:31" customFormat="1" ht="15" customHeight="1" thickBot="1" x14ac:dyDescent="0.25">
      <c r="A11" s="49" t="s">
        <v>286</v>
      </c>
      <c r="B11" s="43">
        <v>10</v>
      </c>
      <c r="C11" s="43">
        <v>2016</v>
      </c>
      <c r="D11" s="54"/>
      <c r="E11" s="59"/>
      <c r="F11" s="44">
        <v>7.8842592592592593E-4</v>
      </c>
      <c r="G11" s="44"/>
      <c r="H11" s="44"/>
      <c r="I11" s="44"/>
      <c r="J11" s="44"/>
      <c r="K11" s="64"/>
      <c r="L11" s="59"/>
      <c r="M11" s="44"/>
      <c r="N11" s="44"/>
      <c r="O11" s="64"/>
      <c r="P11" s="59"/>
      <c r="Q11" s="44"/>
      <c r="R11" s="44"/>
      <c r="S11" s="64"/>
      <c r="T11" s="59"/>
      <c r="U11" s="44"/>
      <c r="V11" s="44"/>
      <c r="W11" s="64"/>
      <c r="X11" s="59"/>
      <c r="Y11" s="44"/>
      <c r="Z11" s="64"/>
      <c r="AA11" s="71"/>
      <c r="AB11" s="45" t="str">
        <f>IF($H11="","",IF($H11&lt;180/24/3600,"Y",""))</f>
        <v/>
      </c>
      <c r="AC11" s="45" t="str">
        <f>IF($O11="","",IF($O11&lt;200/24/3600,"Y",""))</f>
        <v/>
      </c>
      <c r="AD11" s="45" t="str">
        <f>IF($S11="","",IF($S11&lt;225/24/3600,"Y",""))</f>
        <v/>
      </c>
      <c r="AE11" s="45" t="str">
        <f>IF($W11="","",IF($W11&lt;210/24/3600,"Y",""))</f>
        <v/>
      </c>
    </row>
    <row r="12" spans="1:31" customFormat="1" ht="15" customHeight="1" x14ac:dyDescent="0.2">
      <c r="A12" s="50" t="s">
        <v>308</v>
      </c>
      <c r="B12" s="40">
        <v>10</v>
      </c>
      <c r="C12" s="40">
        <v>2015</v>
      </c>
      <c r="D12" s="55"/>
      <c r="E12" s="60"/>
      <c r="F12" s="78">
        <v>4.4247685185185183E-4</v>
      </c>
      <c r="G12" s="41"/>
      <c r="H12" s="41"/>
      <c r="I12" s="41"/>
      <c r="J12" s="41"/>
      <c r="K12" s="65"/>
      <c r="L12" s="60"/>
      <c r="M12" s="91">
        <v>6.6122685185185197E-4</v>
      </c>
      <c r="N12" s="41"/>
      <c r="O12" s="65"/>
      <c r="P12" s="60"/>
      <c r="Q12" s="78">
        <v>7.6111111111111117E-4</v>
      </c>
      <c r="R12" s="41"/>
      <c r="S12" s="65"/>
      <c r="T12" s="60"/>
      <c r="U12" s="91">
        <v>8.4490740740740739E-4</v>
      </c>
      <c r="V12" s="41"/>
      <c r="W12" s="65"/>
      <c r="X12" s="60"/>
      <c r="Y12" s="41"/>
      <c r="Z12" s="65"/>
      <c r="AA12" s="72"/>
      <c r="AB12" s="42" t="str">
        <f t="shared" ref="AB12" si="12">IF($H12="","",IF($H12&lt;180/24/3600,"Y",""))</f>
        <v/>
      </c>
      <c r="AC12" s="42" t="str">
        <f t="shared" ref="AC12" si="13">IF($O12="","",IF($O12&lt;200/24/3600,"Y",""))</f>
        <v/>
      </c>
      <c r="AD12" s="42" t="str">
        <f t="shared" ref="AD12" si="14">IF($S12="","",IF($S12&lt;225/24/3600,"Y",""))</f>
        <v/>
      </c>
      <c r="AE12" s="42" t="str">
        <f t="shared" ref="AE12" si="15">IF($W12="","",IF($W12&lt;210/24/3600,"Y",""))</f>
        <v/>
      </c>
    </row>
    <row r="13" spans="1:31" customFormat="1" ht="15" customHeight="1" x14ac:dyDescent="0.2">
      <c r="A13" s="51" t="s">
        <v>296</v>
      </c>
      <c r="B13" s="34">
        <v>10</v>
      </c>
      <c r="C13" s="34">
        <v>2015</v>
      </c>
      <c r="D13" s="56"/>
      <c r="E13" s="61">
        <v>3.5497685185185187E-4</v>
      </c>
      <c r="F13" s="35"/>
      <c r="G13" s="35"/>
      <c r="H13" s="35"/>
      <c r="I13" s="35"/>
      <c r="J13" s="35"/>
      <c r="K13" s="66"/>
      <c r="L13" s="61"/>
      <c r="M13" s="35"/>
      <c r="N13" s="35"/>
      <c r="O13" s="66"/>
      <c r="P13" s="61"/>
      <c r="Q13" s="35"/>
      <c r="R13" s="35"/>
      <c r="S13" s="66"/>
      <c r="T13" s="61"/>
      <c r="U13" s="35"/>
      <c r="V13" s="35"/>
      <c r="W13" s="66"/>
      <c r="X13" s="61"/>
      <c r="Y13" s="35"/>
      <c r="Z13" s="66"/>
      <c r="AA13" s="73"/>
      <c r="AB13" s="36" t="str">
        <f t="shared" ref="AB13" si="16">IF($H13="","",IF($H13&lt;180/24/3600,"Y",""))</f>
        <v/>
      </c>
      <c r="AC13" s="36" t="str">
        <f t="shared" ref="AC13" si="17">IF($O13="","",IF($O13&lt;200/24/3600,"Y",""))</f>
        <v/>
      </c>
      <c r="AD13" s="36" t="str">
        <f t="shared" ref="AD13" si="18">IF($S13="","",IF($S13&lt;225/24/3600,"Y",""))</f>
        <v/>
      </c>
      <c r="AE13" s="36" t="str">
        <f t="shared" ref="AE13" si="19">IF($W13="","",IF($W13&lt;210/24/3600,"Y",""))</f>
        <v/>
      </c>
    </row>
    <row r="14" spans="1:31" customFormat="1" ht="15" customHeight="1" thickBot="1" x14ac:dyDescent="0.25">
      <c r="A14" s="49" t="s">
        <v>241</v>
      </c>
      <c r="B14" s="43">
        <v>11</v>
      </c>
      <c r="C14" s="43">
        <v>2015</v>
      </c>
      <c r="D14" s="54"/>
      <c r="E14" s="59">
        <v>2.3229166666666667E-4</v>
      </c>
      <c r="F14" s="77">
        <v>5.123842592592593E-4</v>
      </c>
      <c r="G14" s="44"/>
      <c r="H14" s="44"/>
      <c r="I14" s="44"/>
      <c r="J14" s="44"/>
      <c r="K14" s="64"/>
      <c r="L14" s="59">
        <v>3.0960648148148145E-4</v>
      </c>
      <c r="M14" s="77">
        <v>5.7106481481481483E-4</v>
      </c>
      <c r="N14" s="44"/>
      <c r="O14" s="64"/>
      <c r="P14" s="59"/>
      <c r="Q14" s="44">
        <v>1.0670138888888888E-3</v>
      </c>
      <c r="R14" s="44"/>
      <c r="S14" s="64"/>
      <c r="T14" s="59">
        <v>3.4699074074074076E-4</v>
      </c>
      <c r="U14" s="44"/>
      <c r="V14" s="44"/>
      <c r="W14" s="64"/>
      <c r="X14" s="59"/>
      <c r="Y14" s="44"/>
      <c r="Z14" s="64"/>
      <c r="AA14" s="71"/>
      <c r="AB14" s="45" t="str">
        <f t="shared" si="4"/>
        <v/>
      </c>
      <c r="AC14" s="45" t="str">
        <f t="shared" si="5"/>
        <v/>
      </c>
      <c r="AD14" s="45" t="str">
        <f t="shared" si="6"/>
        <v/>
      </c>
      <c r="AE14" s="45" t="str">
        <f t="shared" si="7"/>
        <v/>
      </c>
    </row>
    <row r="15" spans="1:31" customFormat="1" ht="15" customHeight="1" x14ac:dyDescent="0.2">
      <c r="A15" s="50" t="s">
        <v>285</v>
      </c>
      <c r="B15" s="40">
        <v>11</v>
      </c>
      <c r="C15" s="40">
        <v>2015</v>
      </c>
      <c r="D15" s="55"/>
      <c r="E15" s="60"/>
      <c r="F15" s="41">
        <v>4.9120370370370366E-4</v>
      </c>
      <c r="G15" s="41">
        <v>1.112037037037037E-3</v>
      </c>
      <c r="H15" s="41">
        <v>2.5892361111111112E-3</v>
      </c>
      <c r="I15" s="41"/>
      <c r="J15" s="41"/>
      <c r="K15" s="65"/>
      <c r="L15" s="60"/>
      <c r="M15" s="41">
        <v>5.9513888888888887E-4</v>
      </c>
      <c r="N15" s="41">
        <v>1.5047453703703703E-3</v>
      </c>
      <c r="O15" s="65"/>
      <c r="P15" s="60"/>
      <c r="Q15" s="41">
        <v>7.9189814814814813E-4</v>
      </c>
      <c r="R15" s="41">
        <v>1.6940972222222223E-3</v>
      </c>
      <c r="S15" s="65"/>
      <c r="T15" s="60"/>
      <c r="U15" s="41">
        <v>6.7141203703703699E-4</v>
      </c>
      <c r="V15" s="41"/>
      <c r="W15" s="65"/>
      <c r="X15" s="60"/>
      <c r="Y15" s="41"/>
      <c r="Z15" s="65"/>
      <c r="AA15" s="72"/>
      <c r="AB15" s="42" t="str">
        <f>IF($H15="","",IF($H15&lt;180/24/3600,"Y",""))</f>
        <v/>
      </c>
      <c r="AC15" s="42" t="str">
        <f>IF($O15="","",IF($O15&lt;200/24/3600,"Y",""))</f>
        <v/>
      </c>
      <c r="AD15" s="42" t="str">
        <f>IF($S15="","",IF($S15&lt;225/24/3600,"Y",""))</f>
        <v/>
      </c>
      <c r="AE15" s="42" t="str">
        <f>IF($W15="","",IF($W15&lt;210/24/3600,"Y",""))</f>
        <v/>
      </c>
    </row>
    <row r="16" spans="1:31" customFormat="1" ht="15" customHeight="1" x14ac:dyDescent="0.2">
      <c r="A16" s="51" t="s">
        <v>274</v>
      </c>
      <c r="B16" s="34">
        <v>11</v>
      </c>
      <c r="C16" s="34">
        <v>2015</v>
      </c>
      <c r="D16" s="56"/>
      <c r="E16" s="61"/>
      <c r="F16" s="79">
        <v>5.6354166666666673E-4</v>
      </c>
      <c r="G16" s="79">
        <v>1.2057870370370371E-3</v>
      </c>
      <c r="H16" s="79">
        <v>2.7494212962962962E-3</v>
      </c>
      <c r="I16" s="35"/>
      <c r="J16" s="35"/>
      <c r="K16" s="66"/>
      <c r="L16" s="61"/>
      <c r="M16" s="79">
        <v>5.8206018518518513E-4</v>
      </c>
      <c r="N16" s="35"/>
      <c r="O16" s="99">
        <v>2.760185185185185E-3</v>
      </c>
      <c r="P16" s="61"/>
      <c r="Q16" s="79">
        <v>7.3692129629629628E-4</v>
      </c>
      <c r="R16" s="35">
        <v>2.0534722222222226E-3</v>
      </c>
      <c r="S16" s="66"/>
      <c r="T16" s="61"/>
      <c r="U16" s="83">
        <v>8.4710648148148145E-4</v>
      </c>
      <c r="V16" s="35"/>
      <c r="W16" s="66"/>
      <c r="X16" s="90">
        <v>1.4623842592592592E-3</v>
      </c>
      <c r="Y16" s="35"/>
      <c r="Z16" s="66"/>
      <c r="AA16" s="73"/>
      <c r="AB16" s="36" t="str">
        <f t="shared" si="4"/>
        <v/>
      </c>
      <c r="AC16" s="36" t="str">
        <f t="shared" si="5"/>
        <v/>
      </c>
      <c r="AD16" s="36" t="str">
        <f t="shared" si="6"/>
        <v/>
      </c>
      <c r="AE16" s="36" t="str">
        <f t="shared" si="7"/>
        <v/>
      </c>
    </row>
    <row r="17" spans="1:31" customFormat="1" ht="15" customHeight="1" thickBot="1" x14ac:dyDescent="0.25">
      <c r="A17" s="49" t="s">
        <v>309</v>
      </c>
      <c r="B17" s="43">
        <v>11</v>
      </c>
      <c r="C17" s="43">
        <v>2015</v>
      </c>
      <c r="D17" s="54"/>
      <c r="E17" s="59"/>
      <c r="F17" s="44"/>
      <c r="G17" s="44"/>
      <c r="H17" s="44"/>
      <c r="I17" s="44"/>
      <c r="J17" s="44"/>
      <c r="K17" s="64"/>
      <c r="L17" s="59"/>
      <c r="M17" s="86">
        <v>7.2164351851851849E-4</v>
      </c>
      <c r="N17" s="44"/>
      <c r="O17" s="64"/>
      <c r="P17" s="59"/>
      <c r="Q17" s="44"/>
      <c r="R17" s="44"/>
      <c r="S17" s="64"/>
      <c r="T17" s="59"/>
      <c r="U17" s="44"/>
      <c r="V17" s="44"/>
      <c r="W17" s="64"/>
      <c r="X17" s="59"/>
      <c r="Y17" s="44"/>
      <c r="Z17" s="64"/>
      <c r="AA17" s="71"/>
      <c r="AB17" s="45" t="str">
        <f t="shared" ref="AB17" si="20">IF($H17="","",IF($H17&lt;180/24/3600,"Y",""))</f>
        <v/>
      </c>
      <c r="AC17" s="45" t="str">
        <f t="shared" ref="AC17" si="21">IF($O17="","",IF($O17&lt;200/24/3600,"Y",""))</f>
        <v/>
      </c>
      <c r="AD17" s="45" t="str">
        <f t="shared" ref="AD17" si="22">IF($S17="","",IF($S17&lt;225/24/3600,"Y",""))</f>
        <v/>
      </c>
      <c r="AE17" s="45" t="str">
        <f t="shared" ref="AE17" si="23">IF($W17="","",IF($W17&lt;210/24/3600,"Y",""))</f>
        <v/>
      </c>
    </row>
    <row r="18" spans="1:31" customFormat="1" ht="15" customHeight="1" x14ac:dyDescent="0.2">
      <c r="A18" s="50" t="s">
        <v>247</v>
      </c>
      <c r="B18" s="40">
        <v>11</v>
      </c>
      <c r="C18" s="40">
        <v>2015</v>
      </c>
      <c r="D18" s="55"/>
      <c r="E18" s="60">
        <v>2.5104166666666667E-4</v>
      </c>
      <c r="F18" s="78">
        <v>4.7974537037037045E-4</v>
      </c>
      <c r="G18" s="78">
        <v>1.0483796296296296E-3</v>
      </c>
      <c r="H18" s="41"/>
      <c r="I18" s="41"/>
      <c r="J18" s="41"/>
      <c r="K18" s="65"/>
      <c r="L18" s="60">
        <v>3.0810185185185183E-4</v>
      </c>
      <c r="M18" s="78">
        <v>5.6238425925925933E-4</v>
      </c>
      <c r="N18" s="78">
        <v>1.2371527777777778E-3</v>
      </c>
      <c r="O18" s="65"/>
      <c r="P18" s="60">
        <v>3.6620370370370371E-4</v>
      </c>
      <c r="Q18" s="78">
        <v>6.7974537037037027E-4</v>
      </c>
      <c r="R18" s="78">
        <v>1.4362268518518519E-3</v>
      </c>
      <c r="S18" s="65"/>
      <c r="T18" s="60">
        <v>3.6712962962962963E-4</v>
      </c>
      <c r="U18" s="78">
        <v>5.9756944444444452E-4</v>
      </c>
      <c r="V18" s="41"/>
      <c r="W18" s="65"/>
      <c r="X18" s="84">
        <v>1.2493055555555556E-3</v>
      </c>
      <c r="Y18" s="41"/>
      <c r="Z18" s="65"/>
      <c r="AA18" s="72"/>
      <c r="AB18" s="42" t="str">
        <f t="shared" si="4"/>
        <v/>
      </c>
      <c r="AC18" s="42" t="str">
        <f t="shared" si="5"/>
        <v/>
      </c>
      <c r="AD18" s="42" t="str">
        <f t="shared" si="6"/>
        <v/>
      </c>
      <c r="AE18" s="42" t="str">
        <f t="shared" si="7"/>
        <v/>
      </c>
    </row>
    <row r="19" spans="1:31" customFormat="1" ht="15" customHeight="1" x14ac:dyDescent="0.2">
      <c r="A19" s="51" t="s">
        <v>271</v>
      </c>
      <c r="B19" s="34">
        <v>11</v>
      </c>
      <c r="C19" s="34">
        <v>2015</v>
      </c>
      <c r="D19" s="56" t="s">
        <v>1</v>
      </c>
      <c r="E19" s="61"/>
      <c r="F19" s="79">
        <v>4.259259259259259E-4</v>
      </c>
      <c r="G19" s="79">
        <v>1.0969907407407408E-3</v>
      </c>
      <c r="H19" s="35"/>
      <c r="I19" s="35"/>
      <c r="J19" s="35"/>
      <c r="K19" s="66"/>
      <c r="L19" s="61"/>
      <c r="M19" s="79">
        <v>5.0046296296296297E-4</v>
      </c>
      <c r="N19" s="79">
        <v>1.1942129629629631E-3</v>
      </c>
      <c r="O19" s="81">
        <v>2.5354166666666667E-3</v>
      </c>
      <c r="P19" s="61"/>
      <c r="Q19" s="79">
        <v>6.4502314814814815E-4</v>
      </c>
      <c r="R19" s="35">
        <v>1.5472222222222224E-3</v>
      </c>
      <c r="S19" s="81">
        <v>3.0474537037037037E-3</v>
      </c>
      <c r="T19" s="61">
        <v>2.8969907407407411E-4</v>
      </c>
      <c r="U19" s="35"/>
      <c r="V19" s="35"/>
      <c r="W19" s="66"/>
      <c r="X19" s="61"/>
      <c r="Y19" s="35"/>
      <c r="Z19" s="66"/>
      <c r="AA19" s="73"/>
      <c r="AB19" s="36" t="str">
        <f>IF($H19="","",IF($H19&lt;180/24/3600,"Y",""))</f>
        <v/>
      </c>
      <c r="AC19" s="36" t="str">
        <f>IF($O19="","",IF($O19&lt;200/24/3600,"Y",""))</f>
        <v/>
      </c>
      <c r="AD19" s="36" t="str">
        <f>IF($S19="","",IF($S19&lt;225/24/3600,"Y",""))</f>
        <v/>
      </c>
      <c r="AE19" s="36" t="str">
        <f>IF($W19="","",IF($W19&lt;210/24/3600,"Y",""))</f>
        <v/>
      </c>
    </row>
    <row r="20" spans="1:31" customFormat="1" ht="15" customHeight="1" thickBot="1" x14ac:dyDescent="0.25">
      <c r="A20" s="49" t="s">
        <v>218</v>
      </c>
      <c r="B20" s="43">
        <v>11</v>
      </c>
      <c r="C20" s="43">
        <v>2015</v>
      </c>
      <c r="D20" s="54" t="s">
        <v>1</v>
      </c>
      <c r="E20" s="59">
        <v>2.1284722222222221E-4</v>
      </c>
      <c r="F20" s="44">
        <v>4.0034722222222224E-4</v>
      </c>
      <c r="G20" s="77">
        <v>8.9212962962962965E-4</v>
      </c>
      <c r="H20" s="77">
        <v>1.9327546296296298E-3</v>
      </c>
      <c r="I20" s="77">
        <v>4.1201388888888893E-3</v>
      </c>
      <c r="J20" s="44">
        <v>8.9371527777777765E-3</v>
      </c>
      <c r="K20" s="64">
        <v>1.7613888888888887E-2</v>
      </c>
      <c r="L20" s="59">
        <v>2.5104166666666667E-4</v>
      </c>
      <c r="M20" s="77">
        <v>4.9062500000000007E-4</v>
      </c>
      <c r="N20" s="44">
        <v>1.123611111111111E-3</v>
      </c>
      <c r="O20" s="64">
        <v>2.6461805555555557E-3</v>
      </c>
      <c r="P20" s="59">
        <v>3.3379629629629628E-4</v>
      </c>
      <c r="Q20" s="44">
        <v>6.333333333333333E-4</v>
      </c>
      <c r="R20" s="44">
        <v>1.4127314814814816E-3</v>
      </c>
      <c r="S20" s="64">
        <v>3.4744212962962962E-3</v>
      </c>
      <c r="T20" s="59">
        <v>2.640046296296296E-4</v>
      </c>
      <c r="U20" s="77">
        <v>4.8576388888888888E-4</v>
      </c>
      <c r="V20" s="44">
        <v>1.2128472222222221E-3</v>
      </c>
      <c r="W20" s="64"/>
      <c r="X20" s="80">
        <v>1.1064814814814815E-3</v>
      </c>
      <c r="Y20" s="77">
        <v>2.3673611111111109E-3</v>
      </c>
      <c r="Z20" s="64">
        <v>5.5821759259259262E-3</v>
      </c>
      <c r="AA20" s="71"/>
      <c r="AB20" s="45" t="str">
        <f t="shared" si="4"/>
        <v>Y</v>
      </c>
      <c r="AC20" s="45" t="str">
        <f t="shared" si="5"/>
        <v/>
      </c>
      <c r="AD20" s="45" t="str">
        <f t="shared" si="6"/>
        <v/>
      </c>
      <c r="AE20" s="45" t="str">
        <f t="shared" si="7"/>
        <v/>
      </c>
    </row>
    <row r="21" spans="1:31" customFormat="1" ht="15" customHeight="1" x14ac:dyDescent="0.2">
      <c r="A21" s="50" t="s">
        <v>224</v>
      </c>
      <c r="B21" s="40">
        <v>11</v>
      </c>
      <c r="C21" s="40">
        <v>2014</v>
      </c>
      <c r="D21" s="55"/>
      <c r="E21" s="60">
        <v>2.3125000000000001E-4</v>
      </c>
      <c r="F21" s="41">
        <v>5.0925925925925921E-4</v>
      </c>
      <c r="G21" s="41">
        <v>1.2050925925925927E-3</v>
      </c>
      <c r="H21" s="41">
        <v>2.6396990740740738E-3</v>
      </c>
      <c r="I21" s="41">
        <v>5.6805555555555559E-3</v>
      </c>
      <c r="J21" s="41">
        <v>1.1497453703703704E-2</v>
      </c>
      <c r="K21" s="65">
        <v>2.3032175925925925E-2</v>
      </c>
      <c r="L21" s="60">
        <v>3.1516203703703703E-4</v>
      </c>
      <c r="M21" s="41">
        <v>6.0486111111111114E-4</v>
      </c>
      <c r="N21" s="41">
        <v>1.3418981481481481E-3</v>
      </c>
      <c r="O21" s="65"/>
      <c r="P21" s="60">
        <v>8.1296296296296292E-4</v>
      </c>
      <c r="Q21" s="41">
        <v>7.4143518518518525E-4</v>
      </c>
      <c r="R21" s="41"/>
      <c r="S21" s="65"/>
      <c r="T21" s="60">
        <v>3.1250000000000001E-4</v>
      </c>
      <c r="U21" s="41">
        <v>5.865740740740741E-4</v>
      </c>
      <c r="V21" s="41">
        <v>1.4859953703703702E-3</v>
      </c>
      <c r="W21" s="65">
        <v>3.3969907407407408E-3</v>
      </c>
      <c r="X21" s="60">
        <v>1.3943287037037036E-3</v>
      </c>
      <c r="Y21" s="41"/>
      <c r="Z21" s="65">
        <v>6.3605324074074068E-3</v>
      </c>
      <c r="AA21" s="72"/>
      <c r="AB21" s="42" t="str">
        <f t="shared" si="4"/>
        <v/>
      </c>
      <c r="AC21" s="42" t="str">
        <f t="shared" si="5"/>
        <v/>
      </c>
      <c r="AD21" s="42" t="str">
        <f t="shared" si="6"/>
        <v/>
      </c>
      <c r="AE21" s="42" t="str">
        <f t="shared" si="7"/>
        <v/>
      </c>
    </row>
    <row r="22" spans="1:31" customFormat="1" ht="15" customHeight="1" x14ac:dyDescent="0.2">
      <c r="A22" s="51" t="s">
        <v>275</v>
      </c>
      <c r="B22" s="34">
        <v>11</v>
      </c>
      <c r="C22" s="34">
        <v>2014</v>
      </c>
      <c r="D22" s="56"/>
      <c r="E22" s="61"/>
      <c r="F22" s="79">
        <v>4.4884259259259264E-4</v>
      </c>
      <c r="G22" s="79">
        <v>1.1188657407407408E-3</v>
      </c>
      <c r="H22" s="35"/>
      <c r="I22" s="35"/>
      <c r="J22" s="35"/>
      <c r="K22" s="66"/>
      <c r="L22" s="61"/>
      <c r="M22" s="79">
        <v>4.6516203703703699E-4</v>
      </c>
      <c r="N22" s="35"/>
      <c r="O22" s="66"/>
      <c r="P22" s="61"/>
      <c r="Q22" s="79">
        <v>7.4722222222222225E-4</v>
      </c>
      <c r="R22" s="35"/>
      <c r="S22" s="66"/>
      <c r="T22" s="61">
        <v>3.371527777777778E-4</v>
      </c>
      <c r="U22" s="83">
        <v>5.158564814814815E-4</v>
      </c>
      <c r="V22" s="35"/>
      <c r="W22" s="66"/>
      <c r="X22" s="90">
        <v>1.1513888888888889E-3</v>
      </c>
      <c r="Y22" s="35"/>
      <c r="Z22" s="66"/>
      <c r="AA22" s="73"/>
      <c r="AB22" s="36" t="str">
        <f t="shared" si="4"/>
        <v/>
      </c>
      <c r="AC22" s="36" t="str">
        <f t="shared" si="5"/>
        <v/>
      </c>
      <c r="AD22" s="36" t="str">
        <f t="shared" si="6"/>
        <v/>
      </c>
      <c r="AE22" s="36" t="str">
        <f t="shared" si="7"/>
        <v/>
      </c>
    </row>
    <row r="23" spans="1:31" customFormat="1" ht="15" customHeight="1" thickBot="1" x14ac:dyDescent="0.25">
      <c r="A23" s="49" t="s">
        <v>239</v>
      </c>
      <c r="B23" s="43">
        <v>11</v>
      </c>
      <c r="C23" s="43">
        <v>2014</v>
      </c>
      <c r="D23" s="54"/>
      <c r="E23" s="59">
        <v>3.0208333333333335E-4</v>
      </c>
      <c r="F23" s="77">
        <v>6.3414351851851848E-4</v>
      </c>
      <c r="G23" s="44"/>
      <c r="H23" s="44"/>
      <c r="I23" s="44"/>
      <c r="J23" s="44"/>
      <c r="K23" s="64"/>
      <c r="L23" s="59">
        <v>4.5787037037037042E-4</v>
      </c>
      <c r="M23" s="44">
        <v>7.9259259259259268E-4</v>
      </c>
      <c r="N23" s="44"/>
      <c r="O23" s="64"/>
      <c r="P23" s="59"/>
      <c r="Q23" s="77">
        <v>6.8171296296296296E-4</v>
      </c>
      <c r="R23" s="44">
        <v>1.6855324074074073E-3</v>
      </c>
      <c r="S23" s="64"/>
      <c r="T23" s="59"/>
      <c r="U23" s="44"/>
      <c r="V23" s="44"/>
      <c r="W23" s="64"/>
      <c r="X23" s="59"/>
      <c r="Y23" s="44"/>
      <c r="Z23" s="64"/>
      <c r="AA23" s="71"/>
      <c r="AB23" s="45" t="str">
        <f t="shared" si="4"/>
        <v/>
      </c>
      <c r="AC23" s="45" t="str">
        <f t="shared" si="5"/>
        <v/>
      </c>
      <c r="AD23" s="45" t="str">
        <f t="shared" si="6"/>
        <v/>
      </c>
      <c r="AE23" s="45" t="str">
        <f t="shared" si="7"/>
        <v/>
      </c>
    </row>
    <row r="24" spans="1:31" customFormat="1" ht="15" customHeight="1" x14ac:dyDescent="0.2">
      <c r="A24" s="50" t="s">
        <v>240</v>
      </c>
      <c r="B24" s="40">
        <v>12</v>
      </c>
      <c r="C24" s="40">
        <v>2014</v>
      </c>
      <c r="D24" s="55" t="s">
        <v>1</v>
      </c>
      <c r="E24" s="60">
        <v>2.4571759259259262E-4</v>
      </c>
      <c r="F24" s="78">
        <v>4.2106481481481487E-4</v>
      </c>
      <c r="G24" s="78">
        <v>9.113425925925925E-4</v>
      </c>
      <c r="H24" s="78">
        <v>2.1456018518518517E-3</v>
      </c>
      <c r="I24" s="41">
        <v>4.6287037037037043E-3</v>
      </c>
      <c r="J24" s="78">
        <v>9.0821759259259258E-3</v>
      </c>
      <c r="K24" s="65">
        <v>1.8317939814814815E-2</v>
      </c>
      <c r="L24" s="60">
        <v>3.5277777777777776E-4</v>
      </c>
      <c r="M24" s="78">
        <v>4.9502314814814819E-4</v>
      </c>
      <c r="N24" s="41">
        <v>1.1820601851851851E-3</v>
      </c>
      <c r="O24" s="85">
        <v>2.3858796296296293E-3</v>
      </c>
      <c r="P24" s="60"/>
      <c r="Q24" s="78">
        <v>6.2430555555555557E-4</v>
      </c>
      <c r="R24" s="41">
        <v>1.4158564814814815E-3</v>
      </c>
      <c r="S24" s="65">
        <v>3.1305555555555557E-3</v>
      </c>
      <c r="T24" s="60">
        <v>4.3275462962962961E-4</v>
      </c>
      <c r="U24" s="78">
        <v>5.4131944444444442E-4</v>
      </c>
      <c r="V24" s="41">
        <v>1.3593750000000001E-3</v>
      </c>
      <c r="W24" s="65"/>
      <c r="X24" s="84">
        <v>1.1262731481481482E-3</v>
      </c>
      <c r="Y24" s="78">
        <v>2.5249999999999999E-3</v>
      </c>
      <c r="Z24" s="65">
        <v>5.7269675925925925E-3</v>
      </c>
      <c r="AA24" s="72"/>
      <c r="AB24" s="42" t="str">
        <f t="shared" si="4"/>
        <v/>
      </c>
      <c r="AC24" s="42" t="str">
        <f t="shared" si="5"/>
        <v/>
      </c>
      <c r="AD24" s="42" t="str">
        <f t="shared" si="6"/>
        <v/>
      </c>
      <c r="AE24" s="42" t="str">
        <f t="shared" si="7"/>
        <v/>
      </c>
    </row>
    <row r="25" spans="1:31" customFormat="1" ht="15" customHeight="1" x14ac:dyDescent="0.2">
      <c r="A25" s="51" t="s">
        <v>262</v>
      </c>
      <c r="B25" s="34">
        <v>11</v>
      </c>
      <c r="C25" s="34">
        <v>2013</v>
      </c>
      <c r="D25" s="56"/>
      <c r="E25" s="61"/>
      <c r="F25" s="35">
        <v>7.2442129629629636E-4</v>
      </c>
      <c r="G25" s="35"/>
      <c r="H25" s="35"/>
      <c r="I25" s="35"/>
      <c r="J25" s="35"/>
      <c r="K25" s="66"/>
      <c r="L25" s="61"/>
      <c r="M25" s="35">
        <v>6.9259259259259263E-4</v>
      </c>
      <c r="N25" s="35">
        <v>1.9390046296296297E-3</v>
      </c>
      <c r="O25" s="66"/>
      <c r="P25" s="61"/>
      <c r="Q25" s="35">
        <v>7.3969907407407404E-4</v>
      </c>
      <c r="R25" s="35"/>
      <c r="S25" s="66"/>
      <c r="T25" s="61">
        <v>4.1122685185185186E-4</v>
      </c>
      <c r="U25" s="35"/>
      <c r="V25" s="35"/>
      <c r="W25" s="66"/>
      <c r="X25" s="61"/>
      <c r="Y25" s="35"/>
      <c r="Z25" s="66"/>
      <c r="AA25" s="73"/>
      <c r="AB25" s="36" t="str">
        <f t="shared" si="4"/>
        <v/>
      </c>
      <c r="AC25" s="36" t="str">
        <f t="shared" si="5"/>
        <v/>
      </c>
      <c r="AD25" s="36" t="str">
        <f t="shared" si="6"/>
        <v/>
      </c>
      <c r="AE25" s="36" t="str">
        <f t="shared" si="7"/>
        <v/>
      </c>
    </row>
    <row r="26" spans="1:31" customFormat="1" ht="15" customHeight="1" thickBot="1" x14ac:dyDescent="0.25">
      <c r="A26" s="49" t="s">
        <v>250</v>
      </c>
      <c r="B26" s="43">
        <v>13</v>
      </c>
      <c r="C26" s="43">
        <v>2013</v>
      </c>
      <c r="D26" s="54" t="s">
        <v>1</v>
      </c>
      <c r="E26" s="59"/>
      <c r="F26" s="77">
        <v>3.8356481481481483E-4</v>
      </c>
      <c r="G26" s="77">
        <v>8.7222222222222226E-4</v>
      </c>
      <c r="H26" s="44">
        <v>2.0765046296296295E-3</v>
      </c>
      <c r="I26" s="44">
        <v>4.5427083333333335E-3</v>
      </c>
      <c r="J26" s="44">
        <v>9.0236111111111107E-3</v>
      </c>
      <c r="K26" s="64"/>
      <c r="L26" s="59"/>
      <c r="M26" s="77">
        <v>4.9988425925925927E-4</v>
      </c>
      <c r="N26" s="44">
        <v>1.1744212962962962E-3</v>
      </c>
      <c r="O26" s="64">
        <v>2.4991898148148148E-3</v>
      </c>
      <c r="P26" s="59"/>
      <c r="Q26" s="77">
        <v>5.3645833333333334E-4</v>
      </c>
      <c r="R26" s="44">
        <v>1.3170138888888888E-3</v>
      </c>
      <c r="S26" s="82">
        <v>2.701851851851852E-3</v>
      </c>
      <c r="T26" s="59"/>
      <c r="U26" s="44">
        <v>5.7291666666666667E-4</v>
      </c>
      <c r="V26" s="44"/>
      <c r="W26" s="64"/>
      <c r="X26" s="80">
        <v>1.0517361111111111E-3</v>
      </c>
      <c r="Y26" s="44"/>
      <c r="Z26" s="64"/>
      <c r="AA26" s="71"/>
      <c r="AB26" s="45" t="str">
        <f t="shared" si="4"/>
        <v/>
      </c>
      <c r="AC26" s="45" t="str">
        <f t="shared" si="5"/>
        <v/>
      </c>
      <c r="AD26" s="45" t="str">
        <f t="shared" si="6"/>
        <v/>
      </c>
      <c r="AE26" s="45" t="str">
        <f t="shared" si="7"/>
        <v/>
      </c>
    </row>
    <row r="27" spans="1:31" customFormat="1" ht="15" customHeight="1" x14ac:dyDescent="0.2">
      <c r="A27" s="50" t="s">
        <v>282</v>
      </c>
      <c r="B27" s="40">
        <v>13</v>
      </c>
      <c r="C27" s="40">
        <v>2013</v>
      </c>
      <c r="D27" s="55"/>
      <c r="E27" s="60"/>
      <c r="F27" s="91">
        <v>4.9826388888888891E-4</v>
      </c>
      <c r="G27" s="78">
        <v>1.0468750000000001E-3</v>
      </c>
      <c r="H27" s="41"/>
      <c r="I27" s="41"/>
      <c r="J27" s="41"/>
      <c r="K27" s="65"/>
      <c r="L27" s="60"/>
      <c r="M27" s="41"/>
      <c r="N27" s="41"/>
      <c r="O27" s="65"/>
      <c r="P27" s="60"/>
      <c r="Q27" s="41"/>
      <c r="R27" s="41"/>
      <c r="S27" s="65"/>
      <c r="T27" s="60"/>
      <c r="U27" s="41"/>
      <c r="V27" s="41"/>
      <c r="W27" s="65"/>
      <c r="X27" s="60"/>
      <c r="Y27" s="41"/>
      <c r="Z27" s="65"/>
      <c r="AA27" s="72"/>
      <c r="AB27" s="42" t="str">
        <f>IF($H27="","",IF($H27&lt;180/24/3600,"Y",""))</f>
        <v/>
      </c>
      <c r="AC27" s="42" t="str">
        <f>IF($O27="","",IF($O27&lt;200/24/3600,"Y",""))</f>
        <v/>
      </c>
      <c r="AD27" s="42" t="str">
        <f>IF($S27="","",IF($S27&lt;225/24/3600,"Y",""))</f>
        <v/>
      </c>
      <c r="AE27" s="42" t="str">
        <f>IF($W27="","",IF($W27&lt;210/24/3600,"Y",""))</f>
        <v/>
      </c>
    </row>
    <row r="28" spans="1:31" customFormat="1" ht="15" customHeight="1" x14ac:dyDescent="0.2">
      <c r="A28" s="51" t="s">
        <v>243</v>
      </c>
      <c r="B28" s="34">
        <v>13</v>
      </c>
      <c r="C28" s="34">
        <v>2013</v>
      </c>
      <c r="D28" s="56" t="s">
        <v>1</v>
      </c>
      <c r="E28" s="61">
        <v>2.7025462962962967E-4</v>
      </c>
      <c r="F28" s="79">
        <v>4.3842592592592593E-4</v>
      </c>
      <c r="G28" s="79">
        <v>1.0155092592592592E-3</v>
      </c>
      <c r="H28" s="35">
        <v>2.3418981481481481E-3</v>
      </c>
      <c r="I28" s="35">
        <v>5.0017361111111104E-3</v>
      </c>
      <c r="J28" s="35">
        <v>1.0267592592592592E-2</v>
      </c>
      <c r="K28" s="66"/>
      <c r="L28" s="61"/>
      <c r="M28" s="79">
        <v>5.3217592592592596E-4</v>
      </c>
      <c r="N28" s="35">
        <v>1.4193287037037037E-3</v>
      </c>
      <c r="O28" s="66">
        <v>2.7609953703703707E-3</v>
      </c>
      <c r="P28" s="61"/>
      <c r="Q28" s="79">
        <v>6.0625000000000002E-4</v>
      </c>
      <c r="R28" s="79">
        <v>1.4689814814814815E-3</v>
      </c>
      <c r="S28" s="66">
        <v>3.3104166666666664E-3</v>
      </c>
      <c r="T28" s="61"/>
      <c r="U28" s="79">
        <v>5.14699074074074E-4</v>
      </c>
      <c r="V28" s="79">
        <v>1.1979166666666666E-3</v>
      </c>
      <c r="W28" s="66">
        <v>3.090509259259259E-3</v>
      </c>
      <c r="X28" s="89">
        <v>1.1791666666666667E-3</v>
      </c>
      <c r="Y28" s="35"/>
      <c r="Z28" s="66"/>
      <c r="AA28" s="73"/>
      <c r="AB28" s="36" t="str">
        <f t="shared" si="4"/>
        <v/>
      </c>
      <c r="AC28" s="36" t="str">
        <f t="shared" si="5"/>
        <v/>
      </c>
      <c r="AD28" s="36" t="str">
        <f t="shared" si="6"/>
        <v/>
      </c>
      <c r="AE28" s="36" t="str">
        <f t="shared" si="7"/>
        <v/>
      </c>
    </row>
    <row r="29" spans="1:31" customFormat="1" ht="15" customHeight="1" thickBot="1" x14ac:dyDescent="0.25">
      <c r="A29" s="49" t="s">
        <v>207</v>
      </c>
      <c r="B29" s="43">
        <v>13</v>
      </c>
      <c r="C29" s="43">
        <v>2012</v>
      </c>
      <c r="D29" s="54" t="s">
        <v>1</v>
      </c>
      <c r="E29" s="59"/>
      <c r="F29" s="77">
        <v>3.7048611111111109E-4</v>
      </c>
      <c r="G29" s="77">
        <v>8.6493055555555553E-4</v>
      </c>
      <c r="H29" s="77">
        <v>1.9562500000000001E-3</v>
      </c>
      <c r="I29" s="44">
        <v>4.5718749999999996E-3</v>
      </c>
      <c r="J29" s="44">
        <v>9.3898148148148144E-3</v>
      </c>
      <c r="K29" s="64">
        <v>1.8686226851851853E-2</v>
      </c>
      <c r="L29" s="59"/>
      <c r="M29" s="77">
        <v>4.4189814814814813E-4</v>
      </c>
      <c r="N29" s="77">
        <v>1.0489583333333334E-3</v>
      </c>
      <c r="O29" s="82">
        <v>2.2125000000000001E-3</v>
      </c>
      <c r="P29" s="59"/>
      <c r="Q29" s="44">
        <v>8.6006944444444444E-4</v>
      </c>
      <c r="R29" s="44"/>
      <c r="S29" s="64"/>
      <c r="T29" s="59">
        <v>3.2789351851851854E-4</v>
      </c>
      <c r="U29" s="77">
        <v>4.6261574074074071E-4</v>
      </c>
      <c r="V29" s="44"/>
      <c r="W29" s="64"/>
      <c r="X29" s="80">
        <v>1.0142361111111109E-3</v>
      </c>
      <c r="Y29" s="44"/>
      <c r="Z29" s="64"/>
      <c r="AA29" s="71"/>
      <c r="AB29" s="45" t="str">
        <f t="shared" si="4"/>
        <v>Y</v>
      </c>
      <c r="AC29" s="45" t="str">
        <f t="shared" si="5"/>
        <v>Y</v>
      </c>
      <c r="AD29" s="45" t="str">
        <f t="shared" si="6"/>
        <v/>
      </c>
      <c r="AE29" s="45" t="str">
        <f t="shared" si="7"/>
        <v/>
      </c>
    </row>
    <row r="30" spans="1:31" customFormat="1" ht="15" customHeight="1" x14ac:dyDescent="0.2">
      <c r="A30" s="50" t="s">
        <v>225</v>
      </c>
      <c r="B30" s="40">
        <v>14</v>
      </c>
      <c r="C30" s="40">
        <v>2012</v>
      </c>
      <c r="D30" s="55" t="s">
        <v>1</v>
      </c>
      <c r="E30" s="60">
        <v>2.5613425925925923E-4</v>
      </c>
      <c r="F30" s="78">
        <v>4.130787037037037E-4</v>
      </c>
      <c r="G30" s="41">
        <v>9.6574074074074075E-4</v>
      </c>
      <c r="H30" s="41">
        <v>2.2118055555555554E-3</v>
      </c>
      <c r="I30" s="41">
        <v>4.9173611111111111E-3</v>
      </c>
      <c r="J30" s="41">
        <v>1.0574768518518518E-2</v>
      </c>
      <c r="K30" s="65"/>
      <c r="L30" s="60"/>
      <c r="M30" s="78">
        <v>4.6655092592592598E-4</v>
      </c>
      <c r="N30" s="41">
        <v>1.0533564814814815E-3</v>
      </c>
      <c r="O30" s="85">
        <v>2.2609953703703702E-3</v>
      </c>
      <c r="P30" s="60"/>
      <c r="Q30" s="78">
        <v>5.5324074074074075E-4</v>
      </c>
      <c r="R30" s="78">
        <v>1.2156249999999999E-3</v>
      </c>
      <c r="S30" s="85">
        <v>2.6133101851851851E-3</v>
      </c>
      <c r="T30" s="60">
        <v>3.8240740740740742E-4</v>
      </c>
      <c r="U30" s="78">
        <v>5.0428240740740739E-4</v>
      </c>
      <c r="V30" s="41">
        <v>1.3594907407407408E-3</v>
      </c>
      <c r="W30" s="65"/>
      <c r="X30" s="84">
        <v>1.0680555555555556E-3</v>
      </c>
      <c r="Y30" s="78">
        <v>2.3848379629629632E-3</v>
      </c>
      <c r="Z30" s="65">
        <v>5.4063657407407411E-3</v>
      </c>
      <c r="AA30" s="72"/>
      <c r="AB30" s="42" t="str">
        <f t="shared" si="4"/>
        <v/>
      </c>
      <c r="AC30" s="42" t="str">
        <f t="shared" si="5"/>
        <v/>
      </c>
      <c r="AD30" s="42" t="str">
        <f t="shared" si="6"/>
        <v/>
      </c>
      <c r="AE30" s="42" t="str">
        <f t="shared" si="7"/>
        <v/>
      </c>
    </row>
    <row r="31" spans="1:31" customFormat="1" ht="15" customHeight="1" x14ac:dyDescent="0.2">
      <c r="A31" s="51" t="s">
        <v>253</v>
      </c>
      <c r="B31" s="34">
        <v>14</v>
      </c>
      <c r="C31" s="34">
        <v>2012</v>
      </c>
      <c r="D31" s="56" t="s">
        <v>1</v>
      </c>
      <c r="E31" s="61"/>
      <c r="F31" s="79">
        <v>3.3506944444444448E-4</v>
      </c>
      <c r="G31" s="79">
        <v>7.4918981481481484E-4</v>
      </c>
      <c r="H31" s="79">
        <v>1.7413194444444442E-3</v>
      </c>
      <c r="I31" s="35">
        <v>5.6535879629629636E-3</v>
      </c>
      <c r="J31" s="35"/>
      <c r="K31" s="66"/>
      <c r="L31" s="61"/>
      <c r="M31" s="79">
        <v>3.8437500000000001E-4</v>
      </c>
      <c r="N31" s="79">
        <v>8.4826388888888885E-4</v>
      </c>
      <c r="O31" s="66"/>
      <c r="P31" s="61"/>
      <c r="Q31" s="35">
        <v>6.7997685185185186E-4</v>
      </c>
      <c r="R31" s="35"/>
      <c r="S31" s="66"/>
      <c r="T31" s="61"/>
      <c r="U31" s="79">
        <v>3.9317129629629625E-4</v>
      </c>
      <c r="V31" s="35"/>
      <c r="W31" s="66"/>
      <c r="X31" s="89">
        <v>9.4328703703703708E-4</v>
      </c>
      <c r="Y31" s="35"/>
      <c r="Z31" s="66"/>
      <c r="AA31" s="73"/>
      <c r="AB31" s="36" t="str">
        <f t="shared" si="4"/>
        <v>Y</v>
      </c>
      <c r="AC31" s="36" t="str">
        <f t="shared" si="5"/>
        <v/>
      </c>
      <c r="AD31" s="36" t="str">
        <f t="shared" si="6"/>
        <v/>
      </c>
      <c r="AE31" s="36" t="str">
        <f t="shared" si="7"/>
        <v/>
      </c>
    </row>
    <row r="32" spans="1:31" customFormat="1" ht="15" customHeight="1" thickBot="1" x14ac:dyDescent="0.25">
      <c r="A32" s="49" t="s">
        <v>236</v>
      </c>
      <c r="B32" s="43">
        <v>14</v>
      </c>
      <c r="C32" s="43">
        <v>2011</v>
      </c>
      <c r="D32" s="54" t="s">
        <v>1</v>
      </c>
      <c r="E32" s="59">
        <v>3.6793981481481481E-4</v>
      </c>
      <c r="F32" s="44">
        <v>3.5266203703703702E-4</v>
      </c>
      <c r="G32" s="44">
        <v>8.1504629629629635E-4</v>
      </c>
      <c r="H32" s="44">
        <v>1.8467592592592594E-3</v>
      </c>
      <c r="I32" s="44">
        <v>4.1743055555555561E-3</v>
      </c>
      <c r="J32" s="44">
        <v>8.7413194444444439E-3</v>
      </c>
      <c r="K32" s="64">
        <v>1.9035416666666669E-2</v>
      </c>
      <c r="L32" s="59">
        <v>3.6712962962962958E-4</v>
      </c>
      <c r="M32" s="44">
        <v>4.4537037037037033E-4</v>
      </c>
      <c r="N32" s="44">
        <v>9.3657407407407404E-4</v>
      </c>
      <c r="O32" s="64">
        <v>2.0774305555555555E-3</v>
      </c>
      <c r="P32" s="59"/>
      <c r="Q32" s="44">
        <v>4.8252314814814816E-4</v>
      </c>
      <c r="R32" s="77">
        <v>1.0701388888888889E-3</v>
      </c>
      <c r="S32" s="64">
        <v>2.3354166666666666E-3</v>
      </c>
      <c r="T32" s="59">
        <v>3.1585648148148147E-4</v>
      </c>
      <c r="U32" s="77">
        <v>3.949074074074074E-4</v>
      </c>
      <c r="V32" s="77">
        <v>9.0000000000000008E-4</v>
      </c>
      <c r="W32" s="64"/>
      <c r="X32" s="59">
        <v>9.032407407407407E-4</v>
      </c>
      <c r="Y32" s="44">
        <v>1.9831018518518518E-3</v>
      </c>
      <c r="Z32" s="64"/>
      <c r="AA32" s="71"/>
      <c r="AB32" s="45" t="str">
        <f t="shared" si="4"/>
        <v>Y</v>
      </c>
      <c r="AC32" s="45" t="str">
        <f t="shared" si="5"/>
        <v>Y</v>
      </c>
      <c r="AD32" s="45" t="str">
        <f t="shared" si="6"/>
        <v>Y</v>
      </c>
      <c r="AE32" s="45" t="str">
        <f t="shared" si="7"/>
        <v/>
      </c>
    </row>
    <row r="33" spans="1:31" ht="15" customHeight="1" x14ac:dyDescent="0.2">
      <c r="A33" s="50" t="s">
        <v>123</v>
      </c>
      <c r="B33" s="40">
        <v>18</v>
      </c>
      <c r="C33" s="40">
        <v>2007</v>
      </c>
      <c r="D33" s="55" t="s">
        <v>1</v>
      </c>
      <c r="E33" s="60"/>
      <c r="F33" s="78">
        <v>3.0925925925925923E-4</v>
      </c>
      <c r="G33" s="41"/>
      <c r="H33" s="41"/>
      <c r="I33" s="41"/>
      <c r="J33" s="41"/>
      <c r="K33" s="65"/>
      <c r="L33" s="60"/>
      <c r="M33" s="41"/>
      <c r="N33" s="41"/>
      <c r="O33" s="65"/>
      <c r="P33" s="60"/>
      <c r="Q33" s="78">
        <v>3.9050925925925928E-4</v>
      </c>
      <c r="R33" s="78">
        <v>8.6412037037037035E-4</v>
      </c>
      <c r="S33" s="85">
        <v>1.9427083333333332E-3</v>
      </c>
      <c r="T33" s="60"/>
      <c r="U33" s="41">
        <v>3.5254629629629633E-4</v>
      </c>
      <c r="V33" s="41"/>
      <c r="W33" s="65"/>
      <c r="X33" s="60"/>
      <c r="Y33" s="41">
        <v>1.7658564814814813E-3</v>
      </c>
      <c r="Z33" s="65"/>
      <c r="AA33" s="72" t="s">
        <v>197</v>
      </c>
      <c r="AB33" s="42" t="str">
        <f t="shared" si="4"/>
        <v/>
      </c>
      <c r="AC33" s="42" t="str">
        <f t="shared" si="5"/>
        <v/>
      </c>
      <c r="AD33" s="42" t="str">
        <f t="shared" si="6"/>
        <v>Y</v>
      </c>
      <c r="AE33" s="42" t="str">
        <f t="shared" si="7"/>
        <v/>
      </c>
    </row>
    <row r="34" spans="1:31" ht="15" customHeight="1" x14ac:dyDescent="0.2">
      <c r="A34" s="51" t="s">
        <v>132</v>
      </c>
      <c r="B34" s="34">
        <v>18</v>
      </c>
      <c r="C34" s="34">
        <v>2007</v>
      </c>
      <c r="D34" s="56" t="s">
        <v>1</v>
      </c>
      <c r="E34" s="61">
        <v>2.5462962962962961E-4</v>
      </c>
      <c r="F34" s="79">
        <v>3.0011574074074071E-4</v>
      </c>
      <c r="G34" s="104">
        <v>6.7025462962962959E-4</v>
      </c>
      <c r="H34" s="35">
        <v>1.533912037037037E-3</v>
      </c>
      <c r="I34" s="35">
        <v>3.3239583333333333E-3</v>
      </c>
      <c r="J34" s="35">
        <v>7.4043981481481469E-3</v>
      </c>
      <c r="K34" s="66">
        <v>1.3625E-2</v>
      </c>
      <c r="L34" s="61">
        <v>2.670138888888889E-4</v>
      </c>
      <c r="M34" s="79">
        <v>3.3159722222222222E-4</v>
      </c>
      <c r="N34" s="35">
        <v>7.4675925925925919E-4</v>
      </c>
      <c r="O34" s="66">
        <v>1.6461805555555555E-3</v>
      </c>
      <c r="P34" s="61">
        <v>3.9432870370370376E-4</v>
      </c>
      <c r="Q34" s="79">
        <v>3.8402777777777779E-4</v>
      </c>
      <c r="R34" s="35">
        <v>8.7789351851851841E-4</v>
      </c>
      <c r="S34" s="66">
        <v>2.2552083333333335E-3</v>
      </c>
      <c r="T34" s="61">
        <v>3.7291666666666663E-4</v>
      </c>
      <c r="U34" s="79">
        <v>3.2939814814814816E-4</v>
      </c>
      <c r="V34" s="35">
        <v>7.4502314814814819E-4</v>
      </c>
      <c r="W34" s="66">
        <v>1.8199074074074075E-3</v>
      </c>
      <c r="X34" s="61">
        <v>7.5162037037037038E-4</v>
      </c>
      <c r="Y34" s="35">
        <v>1.7244212962962964E-3</v>
      </c>
      <c r="Z34" s="66">
        <v>3.7306712962962962E-3</v>
      </c>
      <c r="AA34" s="73" t="s">
        <v>197</v>
      </c>
      <c r="AB34" s="36" t="str">
        <f t="shared" si="4"/>
        <v>Y</v>
      </c>
      <c r="AC34" s="36" t="str">
        <f t="shared" si="5"/>
        <v>Y</v>
      </c>
      <c r="AD34" s="36" t="str">
        <f t="shared" si="6"/>
        <v>Y</v>
      </c>
      <c r="AE34" s="36" t="str">
        <f t="shared" si="7"/>
        <v>Y</v>
      </c>
    </row>
    <row r="35" spans="1:31" customFormat="1" ht="15" customHeight="1" thickBot="1" x14ac:dyDescent="0.25">
      <c r="A35" s="49" t="s">
        <v>269</v>
      </c>
      <c r="B35" s="43">
        <v>34</v>
      </c>
      <c r="C35" s="43">
        <v>1992</v>
      </c>
      <c r="D35" s="54"/>
      <c r="E35" s="59"/>
      <c r="F35" s="44">
        <v>3.9247685185185181E-4</v>
      </c>
      <c r="G35" s="44">
        <v>8.8958333333333337E-4</v>
      </c>
      <c r="H35" s="44">
        <v>2.0748842592592594E-3</v>
      </c>
      <c r="I35" s="44">
        <v>4.5853009259259258E-3</v>
      </c>
      <c r="J35" s="44">
        <v>9.6320601851851862E-3</v>
      </c>
      <c r="K35" s="64">
        <v>1.9130092592592591E-2</v>
      </c>
      <c r="L35" s="59"/>
      <c r="M35" s="44">
        <v>5.141203703703704E-4</v>
      </c>
      <c r="N35" s="44">
        <v>1.1843749999999999E-3</v>
      </c>
      <c r="O35" s="64">
        <v>2.6306712962962963E-3</v>
      </c>
      <c r="P35" s="59"/>
      <c r="Q35" s="44">
        <v>4.7210648148148144E-4</v>
      </c>
      <c r="R35" s="44">
        <v>1.0983796296296297E-3</v>
      </c>
      <c r="S35" s="64">
        <v>2.4921296296296297E-3</v>
      </c>
      <c r="T35" s="59"/>
      <c r="U35" s="77">
        <v>4.1759259259259256E-4</v>
      </c>
      <c r="V35" s="44">
        <v>1.0810185185185185E-3</v>
      </c>
      <c r="W35" s="64">
        <v>2.9925925925925927E-3</v>
      </c>
      <c r="X35" s="59">
        <v>1.0324074074074074E-3</v>
      </c>
      <c r="Y35" s="44">
        <v>2.4542824074074076E-3</v>
      </c>
      <c r="Z35" s="64"/>
      <c r="AA35" s="71"/>
      <c r="AB35" s="45" t="str">
        <f>IF($H35="","",IF($H35&lt;180/24/3600,"Y",""))</f>
        <v>Y</v>
      </c>
      <c r="AC35" s="45" t="str">
        <f>IF($O35="","",IF($O35&lt;200/24/3600,"Y",""))</f>
        <v/>
      </c>
      <c r="AD35" s="45" t="str">
        <f>IF($S35="","",IF($S35&lt;225/24/3600,"Y",""))</f>
        <v>Y</v>
      </c>
      <c r="AE35" s="45" t="str">
        <f>IF($W35="","",IF($W35&lt;210/24/3600,"Y",""))</f>
        <v/>
      </c>
    </row>
    <row r="36" spans="1:31" customFormat="1" ht="15" customHeight="1" x14ac:dyDescent="0.2">
      <c r="A36" s="50" t="s">
        <v>299</v>
      </c>
      <c r="B36" s="40">
        <v>43</v>
      </c>
      <c r="C36" s="40">
        <v>1982</v>
      </c>
      <c r="D36" s="55"/>
      <c r="E36" s="60"/>
      <c r="F36" s="91">
        <v>4.2233796296296301E-4</v>
      </c>
      <c r="G36" s="41"/>
      <c r="H36" s="91">
        <v>2.2498842592592592E-3</v>
      </c>
      <c r="I36" s="41"/>
      <c r="J36" s="41"/>
      <c r="K36" s="65"/>
      <c r="L36" s="60"/>
      <c r="M36" s="41"/>
      <c r="N36" s="41"/>
      <c r="O36" s="65"/>
      <c r="P36" s="60"/>
      <c r="Q36" s="41"/>
      <c r="R36" s="41"/>
      <c r="S36" s="65"/>
      <c r="T36" s="60"/>
      <c r="U36" s="41"/>
      <c r="V36" s="41"/>
      <c r="W36" s="65"/>
      <c r="X36" s="60"/>
      <c r="Y36" s="41"/>
      <c r="Z36" s="65"/>
      <c r="AA36" s="72"/>
      <c r="AB36" s="42" t="str">
        <f>IF($H36="","",IF($H36&lt;180/24/3600,"Y",""))</f>
        <v/>
      </c>
      <c r="AC36" s="42" t="str">
        <f>IF($O36="","",IF($O36&lt;200/24/3600,"Y",""))</f>
        <v/>
      </c>
      <c r="AD36" s="42" t="str">
        <f>IF($S36="","",IF($S36&lt;225/24/3600,"Y",""))</f>
        <v/>
      </c>
      <c r="AE36" s="42" t="str">
        <f>IF($W36="","",IF($W36&lt;210/24/3600,"Y",""))</f>
        <v/>
      </c>
    </row>
    <row r="37" spans="1:31" customFormat="1" ht="15" customHeight="1" x14ac:dyDescent="0.2">
      <c r="A37" s="51" t="s">
        <v>283</v>
      </c>
      <c r="B37" s="34">
        <v>48</v>
      </c>
      <c r="C37" s="34">
        <v>1978</v>
      </c>
      <c r="D37" s="56"/>
      <c r="E37" s="61"/>
      <c r="F37" s="35">
        <v>3.9548611111111116E-4</v>
      </c>
      <c r="G37" s="35">
        <v>8.8645833333333339E-4</v>
      </c>
      <c r="H37" s="35">
        <v>2.0570601851851852E-3</v>
      </c>
      <c r="I37" s="35">
        <v>4.4696759259259264E-3</v>
      </c>
      <c r="J37" s="35">
        <v>9.4156250000000004E-3</v>
      </c>
      <c r="K37" s="66"/>
      <c r="L37" s="61"/>
      <c r="M37" s="79">
        <v>4.9641203703703707E-4</v>
      </c>
      <c r="N37" s="35">
        <v>1.1417824074074075E-3</v>
      </c>
      <c r="O37" s="66">
        <v>2.5203703703703703E-3</v>
      </c>
      <c r="P37" s="61"/>
      <c r="Q37" s="35">
        <v>5.3553240740740742E-4</v>
      </c>
      <c r="R37" s="35">
        <v>1.1758101851851851E-3</v>
      </c>
      <c r="S37" s="81">
        <v>2.4568287037037037E-3</v>
      </c>
      <c r="T37" s="61"/>
      <c r="U37" s="35">
        <v>5.7662037037037035E-4</v>
      </c>
      <c r="V37" s="35"/>
      <c r="W37" s="66"/>
      <c r="X37" s="61">
        <v>1.0545138888888889E-3</v>
      </c>
      <c r="Y37" s="35"/>
      <c r="Z37" s="66"/>
      <c r="AA37" s="73"/>
      <c r="AB37" s="36" t="str">
        <f>IF($H37="","",IF($H37&lt;180/24/3600,"Y",""))</f>
        <v>Y</v>
      </c>
      <c r="AC37" s="36" t="str">
        <f>IF($O37="","",IF($O37&lt;200/24/3600,"Y",""))</f>
        <v/>
      </c>
      <c r="AD37" s="36" t="str">
        <f>IF($S37="","",IF($S37&lt;225/24/3600,"Y",""))</f>
        <v>Y</v>
      </c>
      <c r="AE37" s="36" t="str">
        <f>IF($W37="","",IF($W37&lt;210/24/3600,"Y",""))</f>
        <v/>
      </c>
    </row>
    <row r="38" spans="1:31" customFormat="1" ht="15" customHeight="1" thickBot="1" x14ac:dyDescent="0.25">
      <c r="A38" s="49" t="s">
        <v>304</v>
      </c>
      <c r="B38" s="43">
        <v>50</v>
      </c>
      <c r="C38" s="43">
        <v>1976</v>
      </c>
      <c r="D38" s="54"/>
      <c r="E38" s="59"/>
      <c r="F38" s="86">
        <v>3.7916666666666665E-4</v>
      </c>
      <c r="G38" s="44"/>
      <c r="H38" s="44"/>
      <c r="I38" s="44"/>
      <c r="J38" s="44"/>
      <c r="K38" s="64"/>
      <c r="L38" s="59"/>
      <c r="M38" s="86">
        <v>4.9108796296296292E-4</v>
      </c>
      <c r="N38" s="44"/>
      <c r="O38" s="64"/>
      <c r="P38" s="59"/>
      <c r="Q38" s="86">
        <v>4.761574074074074E-4</v>
      </c>
      <c r="R38" s="86">
        <v>1.0549768518518519E-3</v>
      </c>
      <c r="S38" s="64"/>
      <c r="T38" s="59"/>
      <c r="U38" s="86">
        <v>4.2013888888888884E-4</v>
      </c>
      <c r="V38" s="44"/>
      <c r="W38" s="64"/>
      <c r="X38" s="59"/>
      <c r="Y38" s="44"/>
      <c r="Z38" s="64"/>
      <c r="AA38" s="71"/>
      <c r="AB38" s="45" t="str">
        <f t="shared" ref="AB38" si="24">IF($H38="","",IF($H38&lt;180/24/3600,"Y",""))</f>
        <v/>
      </c>
      <c r="AC38" s="45" t="str">
        <f t="shared" ref="AC38" si="25">IF($O38="","",IF($O38&lt;200/24/3600,"Y",""))</f>
        <v/>
      </c>
      <c r="AD38" s="45" t="str">
        <f t="shared" ref="AD38" si="26">IF($S38="","",IF($S38&lt;225/24/3600,"Y",""))</f>
        <v/>
      </c>
      <c r="AE38" s="45" t="str">
        <f t="shared" ref="AE38" si="27">IF($W38="","",IF($W38&lt;210/24/3600,"Y",""))</f>
        <v/>
      </c>
    </row>
    <row r="39" spans="1:31" ht="15" customHeight="1" x14ac:dyDescent="0.2">
      <c r="A39" s="50" t="s">
        <v>87</v>
      </c>
      <c r="B39" s="40">
        <v>62</v>
      </c>
      <c r="C39" s="40">
        <v>1964</v>
      </c>
      <c r="D39" s="55" t="s">
        <v>1</v>
      </c>
      <c r="E39" s="60"/>
      <c r="F39" s="46">
        <v>4.5347222222222224E-4</v>
      </c>
      <c r="G39" s="46">
        <v>1.0290509259259259E-3</v>
      </c>
      <c r="H39" s="46">
        <v>2.2883101851851853E-3</v>
      </c>
      <c r="I39" s="46">
        <v>4.8071759259259265E-3</v>
      </c>
      <c r="J39" s="46">
        <v>1.019050925925926E-2</v>
      </c>
      <c r="K39" s="67">
        <v>1.9723611111111108E-2</v>
      </c>
      <c r="L39" s="60"/>
      <c r="M39" s="46">
        <v>5.8541666666666659E-4</v>
      </c>
      <c r="N39" s="46">
        <v>1.3038194444444445E-3</v>
      </c>
      <c r="O39" s="67">
        <v>2.6894675925925927E-3</v>
      </c>
      <c r="P39" s="60"/>
      <c r="Q39" s="46">
        <v>6.2500000000000001E-4</v>
      </c>
      <c r="R39" s="46">
        <v>1.4780092592592592E-3</v>
      </c>
      <c r="S39" s="67">
        <v>3.1733796296296297E-3</v>
      </c>
      <c r="T39" s="60"/>
      <c r="U39" s="46">
        <v>6.5231481481481477E-4</v>
      </c>
      <c r="V39" s="46">
        <v>1.4268518518518519E-3</v>
      </c>
      <c r="W39" s="67">
        <v>4.0893518518518518E-3</v>
      </c>
      <c r="X39" s="69">
        <v>1.2910879629629628E-3</v>
      </c>
      <c r="Y39" s="46">
        <v>2.9436342592592596E-3</v>
      </c>
      <c r="Z39" s="67">
        <v>6.1561342592592588E-3</v>
      </c>
      <c r="AA39" s="76"/>
      <c r="AB39" s="42"/>
      <c r="AC39" s="42"/>
      <c r="AD39" s="42"/>
      <c r="AE39" s="42"/>
    </row>
    <row r="40" spans="1:31" ht="15" customHeight="1" thickBot="1" x14ac:dyDescent="0.25">
      <c r="A40" s="50" t="s">
        <v>88</v>
      </c>
      <c r="B40" s="40">
        <v>68</v>
      </c>
      <c r="C40" s="40">
        <v>1958</v>
      </c>
      <c r="D40" s="55" t="s">
        <v>1</v>
      </c>
      <c r="E40" s="60"/>
      <c r="F40" s="46">
        <v>6.0405092592592585E-4</v>
      </c>
      <c r="G40" s="46">
        <v>1.3291666666666666E-3</v>
      </c>
      <c r="H40" s="46">
        <v>2.8067129629629631E-3</v>
      </c>
      <c r="I40" s="46">
        <v>5.9239583333333332E-3</v>
      </c>
      <c r="J40" s="41"/>
      <c r="K40" s="67">
        <v>2.3336226851851851E-2</v>
      </c>
      <c r="L40" s="60"/>
      <c r="M40" s="41"/>
      <c r="N40" s="41"/>
      <c r="O40" s="65"/>
      <c r="P40" s="60"/>
      <c r="Q40" s="46">
        <v>6.7939814814814816E-4</v>
      </c>
      <c r="R40" s="46">
        <v>1.5496527777777776E-3</v>
      </c>
      <c r="S40" s="67">
        <v>3.3040509259259264E-3</v>
      </c>
      <c r="T40" s="60"/>
      <c r="U40" s="46"/>
      <c r="V40" s="41"/>
      <c r="W40" s="65"/>
      <c r="X40" s="69">
        <v>1.502314814814815E-3</v>
      </c>
      <c r="Y40" s="46">
        <v>3.3001157407407406E-3</v>
      </c>
      <c r="Z40" s="65"/>
      <c r="AA40" s="76"/>
      <c r="AB40" s="42"/>
      <c r="AC40" s="42"/>
      <c r="AD40" s="42"/>
      <c r="AE40" s="42"/>
    </row>
    <row r="41" spans="1:31" ht="15" customHeight="1" thickBot="1" x14ac:dyDescent="0.25">
      <c r="A41" s="74" t="s">
        <v>85</v>
      </c>
      <c r="B41" s="5" t="s">
        <v>0</v>
      </c>
      <c r="C41" s="22" t="s">
        <v>129</v>
      </c>
      <c r="D41" s="75" t="s">
        <v>2</v>
      </c>
      <c r="E41" s="68" t="s">
        <v>21</v>
      </c>
      <c r="F41" s="5" t="s">
        <v>22</v>
      </c>
      <c r="G41" s="5" t="s">
        <v>6</v>
      </c>
      <c r="H41" s="5" t="s">
        <v>7</v>
      </c>
      <c r="I41" s="5" t="s">
        <v>8</v>
      </c>
      <c r="J41" s="5" t="s">
        <v>9</v>
      </c>
      <c r="K41" s="62" t="s">
        <v>10</v>
      </c>
      <c r="L41" s="68" t="s">
        <v>23</v>
      </c>
      <c r="M41" s="5" t="s">
        <v>24</v>
      </c>
      <c r="N41" s="5" t="s">
        <v>11</v>
      </c>
      <c r="O41" s="62" t="s">
        <v>12</v>
      </c>
      <c r="P41" s="68" t="s">
        <v>13</v>
      </c>
      <c r="Q41" s="5" t="s">
        <v>14</v>
      </c>
      <c r="R41" s="5" t="s">
        <v>15</v>
      </c>
      <c r="S41" s="62" t="s">
        <v>16</v>
      </c>
      <c r="T41" s="68" t="s">
        <v>17</v>
      </c>
      <c r="U41" s="5" t="s">
        <v>18</v>
      </c>
      <c r="V41" s="5" t="s">
        <v>19</v>
      </c>
      <c r="W41" s="62" t="s">
        <v>20</v>
      </c>
      <c r="X41" s="68" t="s">
        <v>3</v>
      </c>
      <c r="Y41" s="5" t="s">
        <v>4</v>
      </c>
      <c r="Z41" s="62" t="s">
        <v>5</v>
      </c>
      <c r="AA41" s="29">
        <v>15</v>
      </c>
      <c r="AB41" s="29" t="s">
        <v>186</v>
      </c>
      <c r="AC41" s="5" t="s">
        <v>188</v>
      </c>
      <c r="AD41" s="5" t="s">
        <v>189</v>
      </c>
      <c r="AE41" s="33" t="s">
        <v>187</v>
      </c>
    </row>
    <row r="42" spans="1:31" ht="18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31" ht="15" customHeight="1" x14ac:dyDescent="0.2">
      <c r="A43" s="101">
        <v>46060</v>
      </c>
      <c r="B43" s="101"/>
      <c r="C43" s="101"/>
      <c r="D43" s="102"/>
      <c r="E43" s="27">
        <v>6.9432870370370362E-4</v>
      </c>
      <c r="F43" s="25" t="s">
        <v>112</v>
      </c>
      <c r="G43" s="25"/>
      <c r="H43" s="6">
        <v>6.9432870370370362E-4</v>
      </c>
      <c r="I43" s="25" t="s">
        <v>145</v>
      </c>
      <c r="J43" s="25"/>
      <c r="L43" s="27">
        <v>6.9432870370370362E-4</v>
      </c>
      <c r="M43" s="25" t="s">
        <v>112</v>
      </c>
      <c r="N43" s="25"/>
      <c r="O43" s="6">
        <v>6.9432870370370362E-4</v>
      </c>
      <c r="P43" s="25" t="s">
        <v>145</v>
      </c>
      <c r="Q43" s="25"/>
      <c r="T43" s="27">
        <v>6.9432870370370362E-4</v>
      </c>
      <c r="U43" s="25" t="s">
        <v>112</v>
      </c>
      <c r="V43" s="25"/>
      <c r="W43" s="6">
        <v>6.9432870370370362E-4</v>
      </c>
      <c r="X43" s="25" t="s">
        <v>145</v>
      </c>
      <c r="Y43" s="25"/>
    </row>
    <row r="44" spans="1:31" ht="6" customHeight="1" thickBot="1" x14ac:dyDescent="0.25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31" ht="15" customHeight="1" thickTop="1" thickBot="1" x14ac:dyDescent="0.25">
      <c r="A45" s="101"/>
      <c r="B45" s="101"/>
      <c r="C45" s="101"/>
      <c r="D45" s="102"/>
      <c r="E45" s="8">
        <v>6.9432870370370362E-4</v>
      </c>
      <c r="F45" s="25" t="s">
        <v>137</v>
      </c>
      <c r="G45" s="25"/>
      <c r="H45" s="7">
        <v>6.9432870370370362E-4</v>
      </c>
      <c r="I45" s="25" t="s">
        <v>138</v>
      </c>
      <c r="J45" s="25"/>
      <c r="L45" s="8">
        <v>6.9432870370370362E-4</v>
      </c>
      <c r="M45" s="25" t="s">
        <v>137</v>
      </c>
      <c r="N45" s="25"/>
      <c r="O45" s="7">
        <v>6.9432870370370362E-4</v>
      </c>
      <c r="P45" s="25" t="s">
        <v>138</v>
      </c>
      <c r="Q45" s="25"/>
      <c r="T45" s="8">
        <v>6.9432870370370362E-4</v>
      </c>
      <c r="U45" s="25" t="s">
        <v>137</v>
      </c>
      <c r="V45" s="25"/>
      <c r="W45" s="7">
        <v>6.9432870370370362E-4</v>
      </c>
      <c r="X45" s="25" t="s">
        <v>138</v>
      </c>
      <c r="Y45" s="25"/>
    </row>
    <row r="46" spans="1:31" ht="6" customHeight="1" thickTop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31" ht="15" customHeight="1" x14ac:dyDescent="0.2">
      <c r="E47" s="9">
        <v>6.9432870370370362E-4</v>
      </c>
      <c r="F47" s="25" t="s">
        <v>143</v>
      </c>
      <c r="G47"/>
      <c r="H47" s="28">
        <v>6.9432870370370362E-4</v>
      </c>
      <c r="I47" s="25" t="s">
        <v>144</v>
      </c>
      <c r="J47"/>
      <c r="L47" s="9">
        <v>6.9432870370370362E-4</v>
      </c>
      <c r="M47" s="25" t="s">
        <v>143</v>
      </c>
      <c r="N47"/>
      <c r="O47" s="28">
        <v>6.9432870370370362E-4</v>
      </c>
      <c r="P47" s="25" t="s">
        <v>144</v>
      </c>
      <c r="Q47"/>
      <c r="T47" s="9">
        <v>6.9432870370370362E-4</v>
      </c>
      <c r="U47" s="25" t="s">
        <v>143</v>
      </c>
      <c r="V47"/>
      <c r="W47" s="28">
        <v>6.9432870370370362E-4</v>
      </c>
      <c r="X47" s="25" t="s">
        <v>144</v>
      </c>
      <c r="Y47"/>
    </row>
  </sheetData>
  <sortState xmlns:xlrd2="http://schemas.microsoft.com/office/spreadsheetml/2017/richdata2" ref="A33:Z34">
    <sortCondition descending="1" ref="C33:C34"/>
  </sortState>
  <mergeCells count="4">
    <mergeCell ref="E1:V1"/>
    <mergeCell ref="A45:D45"/>
    <mergeCell ref="AA2:AE2"/>
    <mergeCell ref="A43:D43"/>
  </mergeCells>
  <printOptions horizontalCentered="1"/>
  <pageMargins left="0.19685039370078741" right="0.19685039370078741" top="0.59055118110236227" bottom="0.19685039370078741" header="0.31496062992125984" footer="0"/>
  <pageSetup paperSize="9" scale="90" orientation="portrait" r:id="rId1"/>
  <headerFooter alignWithMargins="0">
    <oddHeader>&amp;C&amp;"Arial,Bold"&amp;16Mildenhall Sharks PBs - Male</oddHeader>
  </headerFooter>
  <colBreaks count="2" manualBreakCount="2">
    <brk id="11" max="1048575" man="1"/>
    <brk id="19" max="52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C92"/>
  <sheetViews>
    <sheetView workbookViewId="0">
      <selection activeCell="A37" sqref="A37"/>
    </sheetView>
  </sheetViews>
  <sheetFormatPr defaultRowHeight="12.75" x14ac:dyDescent="0.2"/>
  <cols>
    <col min="1" max="1" width="13.42578125" bestFit="1" customWidth="1"/>
    <col min="2" max="2" width="49.28515625" bestFit="1" customWidth="1"/>
  </cols>
  <sheetData>
    <row r="1" spans="1:3" ht="15" x14ac:dyDescent="0.2">
      <c r="A1" s="26" t="s">
        <v>30</v>
      </c>
      <c r="B1" s="26" t="s">
        <v>75</v>
      </c>
      <c r="C1" s="26" t="s">
        <v>160</v>
      </c>
    </row>
    <row r="2" spans="1:3" x14ac:dyDescent="0.2">
      <c r="A2" s="16" t="s">
        <v>25</v>
      </c>
      <c r="B2" s="16" t="s">
        <v>230</v>
      </c>
      <c r="C2" s="2"/>
    </row>
    <row r="3" spans="1:3" x14ac:dyDescent="0.2">
      <c r="A3" s="16" t="s">
        <v>158</v>
      </c>
      <c r="B3" s="16" t="s">
        <v>158</v>
      </c>
      <c r="C3" s="2"/>
    </row>
    <row r="4" spans="1:3" x14ac:dyDescent="0.2">
      <c r="A4" s="16" t="s">
        <v>122</v>
      </c>
      <c r="B4" s="16" t="s">
        <v>161</v>
      </c>
      <c r="C4" s="2"/>
    </row>
    <row r="5" spans="1:3" x14ac:dyDescent="0.2">
      <c r="A5" s="16" t="s">
        <v>107</v>
      </c>
      <c r="B5" s="16" t="s">
        <v>106</v>
      </c>
      <c r="C5" s="2">
        <v>3</v>
      </c>
    </row>
    <row r="6" spans="1:3" x14ac:dyDescent="0.2">
      <c r="A6" s="16" t="s">
        <v>37</v>
      </c>
      <c r="B6" s="16" t="s">
        <v>32</v>
      </c>
      <c r="C6" s="2">
        <v>4</v>
      </c>
    </row>
    <row r="7" spans="1:3" x14ac:dyDescent="0.2">
      <c r="A7" s="16" t="s">
        <v>201</v>
      </c>
      <c r="B7" s="16" t="s">
        <v>202</v>
      </c>
      <c r="C7" s="2"/>
    </row>
    <row r="8" spans="1:3" x14ac:dyDescent="0.2">
      <c r="A8" s="16" t="s">
        <v>214</v>
      </c>
      <c r="B8" s="16" t="s">
        <v>215</v>
      </c>
      <c r="C8" s="2">
        <v>3</v>
      </c>
    </row>
    <row r="9" spans="1:3" x14ac:dyDescent="0.2">
      <c r="A9" s="16" t="s">
        <v>38</v>
      </c>
      <c r="B9" s="16" t="s">
        <v>33</v>
      </c>
      <c r="C9" s="2"/>
    </row>
    <row r="10" spans="1:3" x14ac:dyDescent="0.2">
      <c r="A10" s="16" t="s">
        <v>226</v>
      </c>
      <c r="B10" s="16" t="s">
        <v>227</v>
      </c>
      <c r="C10" s="2"/>
    </row>
    <row r="11" spans="1:3" x14ac:dyDescent="0.2">
      <c r="A11" s="16" t="s">
        <v>162</v>
      </c>
      <c r="B11" s="16" t="s">
        <v>163</v>
      </c>
      <c r="C11" s="2"/>
    </row>
    <row r="12" spans="1:3" x14ac:dyDescent="0.2">
      <c r="A12" s="16" t="s">
        <v>45</v>
      </c>
      <c r="B12" s="16" t="s">
        <v>48</v>
      </c>
      <c r="C12" s="2">
        <v>1</v>
      </c>
    </row>
    <row r="13" spans="1:3" x14ac:dyDescent="0.2">
      <c r="A13" s="16" t="s">
        <v>154</v>
      </c>
      <c r="B13" s="16" t="s">
        <v>155</v>
      </c>
      <c r="C13" s="2">
        <v>2</v>
      </c>
    </row>
    <row r="14" spans="1:3" x14ac:dyDescent="0.2">
      <c r="A14" s="16" t="s">
        <v>301</v>
      </c>
      <c r="B14" s="16" t="s">
        <v>302</v>
      </c>
      <c r="C14" s="2">
        <v>4</v>
      </c>
    </row>
    <row r="15" spans="1:3" x14ac:dyDescent="0.2">
      <c r="A15" s="16" t="s">
        <v>81</v>
      </c>
      <c r="B15" s="16" t="s">
        <v>82</v>
      </c>
      <c r="C15" s="2"/>
    </row>
    <row r="16" spans="1:3" x14ac:dyDescent="0.2">
      <c r="A16" s="16" t="s">
        <v>130</v>
      </c>
      <c r="B16" s="16" t="s">
        <v>131</v>
      </c>
      <c r="C16" s="2"/>
    </row>
    <row r="17" spans="1:3" x14ac:dyDescent="0.2">
      <c r="A17" s="16" t="s">
        <v>146</v>
      </c>
      <c r="B17" s="16" t="s">
        <v>147</v>
      </c>
      <c r="C17" s="2"/>
    </row>
    <row r="18" spans="1:3" x14ac:dyDescent="0.2">
      <c r="A18" s="16" t="s">
        <v>164</v>
      </c>
      <c r="B18" s="16" t="s">
        <v>165</v>
      </c>
      <c r="C18" s="2"/>
    </row>
    <row r="19" spans="1:3" x14ac:dyDescent="0.2">
      <c r="A19" s="16" t="s">
        <v>27</v>
      </c>
      <c r="B19" s="16" t="s">
        <v>56</v>
      </c>
      <c r="C19" s="2">
        <v>3</v>
      </c>
    </row>
    <row r="20" spans="1:3" x14ac:dyDescent="0.2">
      <c r="A20" s="16" t="s">
        <v>184</v>
      </c>
      <c r="B20" s="16" t="s">
        <v>185</v>
      </c>
      <c r="C20" s="2"/>
    </row>
    <row r="21" spans="1:3" x14ac:dyDescent="0.2">
      <c r="A21" s="16" t="s">
        <v>76</v>
      </c>
      <c r="B21" s="16" t="s">
        <v>128</v>
      </c>
      <c r="C21" s="2"/>
    </row>
    <row r="22" spans="1:3" x14ac:dyDescent="0.2">
      <c r="A22" s="16" t="s">
        <v>26</v>
      </c>
      <c r="B22" s="16" t="s">
        <v>31</v>
      </c>
      <c r="C22" s="2"/>
    </row>
    <row r="23" spans="1:3" x14ac:dyDescent="0.2">
      <c r="A23" s="16" t="s">
        <v>108</v>
      </c>
      <c r="B23" s="16" t="s">
        <v>109</v>
      </c>
      <c r="C23" s="2"/>
    </row>
    <row r="24" spans="1:3" x14ac:dyDescent="0.2">
      <c r="A24" s="16" t="s">
        <v>196</v>
      </c>
      <c r="B24" s="16" t="s">
        <v>195</v>
      </c>
      <c r="C24" s="2"/>
    </row>
    <row r="25" spans="1:3" x14ac:dyDescent="0.2">
      <c r="A25" s="16" t="s">
        <v>59</v>
      </c>
      <c r="B25" s="16" t="s">
        <v>64</v>
      </c>
      <c r="C25" s="2"/>
    </row>
    <row r="26" spans="1:3" x14ac:dyDescent="0.2">
      <c r="A26" s="16" t="s">
        <v>71</v>
      </c>
      <c r="B26" s="16" t="s">
        <v>65</v>
      </c>
      <c r="C26" s="2"/>
    </row>
    <row r="27" spans="1:3" x14ac:dyDescent="0.2">
      <c r="A27" s="16" t="s">
        <v>83</v>
      </c>
      <c r="B27" s="16" t="s">
        <v>84</v>
      </c>
      <c r="C27" s="2"/>
    </row>
    <row r="28" spans="1:3" x14ac:dyDescent="0.2">
      <c r="A28" s="16" t="s">
        <v>280</v>
      </c>
      <c r="B28" s="16" t="s">
        <v>281</v>
      </c>
      <c r="C28" s="2"/>
    </row>
    <row r="29" spans="1:3" x14ac:dyDescent="0.2">
      <c r="A29" s="16" t="s">
        <v>211</v>
      </c>
      <c r="B29" s="16" t="s">
        <v>212</v>
      </c>
      <c r="C29" s="2"/>
    </row>
    <row r="30" spans="1:3" x14ac:dyDescent="0.2">
      <c r="A30" s="16" t="s">
        <v>60</v>
      </c>
      <c r="B30" s="16" t="s">
        <v>66</v>
      </c>
      <c r="C30" s="2"/>
    </row>
    <row r="31" spans="1:3" x14ac:dyDescent="0.2">
      <c r="A31" s="16" t="s">
        <v>102</v>
      </c>
      <c r="B31" s="16" t="s">
        <v>103</v>
      </c>
      <c r="C31" s="2"/>
    </row>
    <row r="32" spans="1:3" x14ac:dyDescent="0.2">
      <c r="A32" s="16" t="s">
        <v>203</v>
      </c>
      <c r="B32" s="16" t="s">
        <v>204</v>
      </c>
      <c r="C32" s="2"/>
    </row>
    <row r="33" spans="1:3" x14ac:dyDescent="0.2">
      <c r="A33" s="16" t="s">
        <v>61</v>
      </c>
      <c r="B33" s="16" t="s">
        <v>67</v>
      </c>
      <c r="C33" s="2"/>
    </row>
    <row r="34" spans="1:3" x14ac:dyDescent="0.2">
      <c r="A34" s="16" t="s">
        <v>62</v>
      </c>
      <c r="B34" s="16" t="s">
        <v>68</v>
      </c>
      <c r="C34" s="2"/>
    </row>
    <row r="35" spans="1:3" x14ac:dyDescent="0.2">
      <c r="A35" s="16" t="s">
        <v>205</v>
      </c>
      <c r="B35" s="16" t="s">
        <v>206</v>
      </c>
      <c r="C35" s="2"/>
    </row>
    <row r="36" spans="1:3" x14ac:dyDescent="0.2">
      <c r="A36" s="16" t="s">
        <v>96</v>
      </c>
      <c r="B36" s="16" t="s">
        <v>69</v>
      </c>
      <c r="C36" s="2"/>
    </row>
    <row r="37" spans="1:3" x14ac:dyDescent="0.2">
      <c r="A37" s="16" t="s">
        <v>95</v>
      </c>
      <c r="B37" s="16" t="s">
        <v>94</v>
      </c>
      <c r="C37" s="2"/>
    </row>
    <row r="38" spans="1:3" x14ac:dyDescent="0.2">
      <c r="A38" s="16" t="s">
        <v>63</v>
      </c>
      <c r="B38" s="16" t="s">
        <v>70</v>
      </c>
      <c r="C38" s="2"/>
    </row>
    <row r="39" spans="1:3" x14ac:dyDescent="0.2">
      <c r="A39" s="16" t="s">
        <v>78</v>
      </c>
      <c r="B39" s="16" t="s">
        <v>228</v>
      </c>
      <c r="C39" s="2"/>
    </row>
    <row r="40" spans="1:3" x14ac:dyDescent="0.2">
      <c r="A40" s="16" t="s">
        <v>28</v>
      </c>
      <c r="B40" s="16" t="s">
        <v>229</v>
      </c>
      <c r="C40" s="2"/>
    </row>
    <row r="41" spans="1:3" x14ac:dyDescent="0.2">
      <c r="A41" s="16" t="s">
        <v>153</v>
      </c>
      <c r="B41" s="16" t="s">
        <v>150</v>
      </c>
      <c r="C41" s="2">
        <v>2</v>
      </c>
    </row>
    <row r="42" spans="1:3" x14ac:dyDescent="0.2">
      <c r="A42" s="16" t="s">
        <v>166</v>
      </c>
      <c r="B42" s="16" t="s">
        <v>167</v>
      </c>
      <c r="C42" s="2"/>
    </row>
    <row r="43" spans="1:3" x14ac:dyDescent="0.2">
      <c r="A43" s="16" t="s">
        <v>152</v>
      </c>
      <c r="B43" s="16" t="s">
        <v>151</v>
      </c>
      <c r="C43" s="2">
        <v>1</v>
      </c>
    </row>
    <row r="44" spans="1:3" x14ac:dyDescent="0.2">
      <c r="A44" s="16" t="s">
        <v>149</v>
      </c>
      <c r="B44" s="16" t="s">
        <v>148</v>
      </c>
      <c r="C44" s="2">
        <v>2</v>
      </c>
    </row>
    <row r="45" spans="1:3" x14ac:dyDescent="0.2">
      <c r="A45" s="16" t="s">
        <v>216</v>
      </c>
      <c r="B45" s="16" t="s">
        <v>217</v>
      </c>
      <c r="C45" s="2">
        <v>4</v>
      </c>
    </row>
    <row r="46" spans="1:3" x14ac:dyDescent="0.2">
      <c r="A46" s="16" t="s">
        <v>142</v>
      </c>
      <c r="B46" s="16" t="s">
        <v>141</v>
      </c>
      <c r="C46" s="2"/>
    </row>
    <row r="47" spans="1:3" x14ac:dyDescent="0.2">
      <c r="A47" s="16" t="s">
        <v>139</v>
      </c>
      <c r="B47" s="16" t="s">
        <v>140</v>
      </c>
      <c r="C47" s="2">
        <v>3</v>
      </c>
    </row>
    <row r="48" spans="1:3" x14ac:dyDescent="0.2">
      <c r="A48" s="16" t="s">
        <v>98</v>
      </c>
      <c r="B48" s="16" t="s">
        <v>99</v>
      </c>
      <c r="C48" s="2"/>
    </row>
    <row r="49" spans="1:3" x14ac:dyDescent="0.2">
      <c r="A49" s="16" t="s">
        <v>39</v>
      </c>
      <c r="B49" s="16" t="s">
        <v>34</v>
      </c>
      <c r="C49" s="2">
        <v>3</v>
      </c>
    </row>
    <row r="50" spans="1:3" x14ac:dyDescent="0.2">
      <c r="A50" s="16" t="s">
        <v>40</v>
      </c>
      <c r="B50" s="16" t="s">
        <v>54</v>
      </c>
      <c r="C50" s="2"/>
    </row>
    <row r="51" spans="1:3" x14ac:dyDescent="0.2">
      <c r="A51" s="16" t="s">
        <v>168</v>
      </c>
      <c r="B51" s="16" t="s">
        <v>169</v>
      </c>
      <c r="C51" s="2">
        <v>3</v>
      </c>
    </row>
    <row r="52" spans="1:3" x14ac:dyDescent="0.2">
      <c r="A52" s="16" t="s">
        <v>180</v>
      </c>
      <c r="B52" s="16" t="s">
        <v>159</v>
      </c>
      <c r="C52" s="2">
        <v>3</v>
      </c>
    </row>
    <row r="53" spans="1:3" x14ac:dyDescent="0.2">
      <c r="A53" s="16" t="s">
        <v>170</v>
      </c>
      <c r="B53" s="16" t="s">
        <v>171</v>
      </c>
      <c r="C53" s="2"/>
    </row>
    <row r="54" spans="1:3" x14ac:dyDescent="0.2">
      <c r="A54" s="16" t="s">
        <v>111</v>
      </c>
      <c r="B54" s="16" t="s">
        <v>110</v>
      </c>
      <c r="C54" s="2"/>
    </row>
    <row r="55" spans="1:3" x14ac:dyDescent="0.2">
      <c r="A55" s="16" t="s">
        <v>172</v>
      </c>
      <c r="B55" s="16" t="s">
        <v>173</v>
      </c>
      <c r="C55" s="2"/>
    </row>
    <row r="56" spans="1:3" x14ac:dyDescent="0.2">
      <c r="A56" s="16" t="s">
        <v>29</v>
      </c>
      <c r="B56" s="16" t="s">
        <v>35</v>
      </c>
      <c r="C56" s="2"/>
    </row>
    <row r="57" spans="1:3" x14ac:dyDescent="0.2">
      <c r="A57" s="16" t="s">
        <v>79</v>
      </c>
      <c r="B57" s="16" t="s">
        <v>80</v>
      </c>
      <c r="C57" s="2"/>
    </row>
    <row r="58" spans="1:3" x14ac:dyDescent="0.2">
      <c r="A58" s="16" t="s">
        <v>199</v>
      </c>
      <c r="B58" s="16" t="s">
        <v>200</v>
      </c>
      <c r="C58" s="2"/>
    </row>
    <row r="59" spans="1:3" x14ac:dyDescent="0.2">
      <c r="A59" s="16" t="s">
        <v>104</v>
      </c>
      <c r="B59" s="16" t="s">
        <v>105</v>
      </c>
      <c r="C59" s="2"/>
    </row>
    <row r="60" spans="1:3" x14ac:dyDescent="0.2">
      <c r="A60" s="16" t="s">
        <v>73</v>
      </c>
      <c r="B60" s="16" t="s">
        <v>72</v>
      </c>
      <c r="C60" s="2"/>
    </row>
    <row r="61" spans="1:3" x14ac:dyDescent="0.2">
      <c r="A61" s="16" t="s">
        <v>231</v>
      </c>
      <c r="B61" s="16" t="s">
        <v>232</v>
      </c>
      <c r="C61" s="2"/>
    </row>
    <row r="62" spans="1:3" x14ac:dyDescent="0.2">
      <c r="A62" s="16" t="s">
        <v>193</v>
      </c>
      <c r="B62" s="16" t="s">
        <v>194</v>
      </c>
      <c r="C62" s="2"/>
    </row>
    <row r="63" spans="1:3" x14ac:dyDescent="0.2">
      <c r="A63" s="16" t="s">
        <v>127</v>
      </c>
      <c r="B63" s="16" t="s">
        <v>126</v>
      </c>
      <c r="C63" s="2"/>
    </row>
    <row r="64" spans="1:3" x14ac:dyDescent="0.2">
      <c r="A64" s="16" t="s">
        <v>124</v>
      </c>
      <c r="B64" s="16" t="s">
        <v>125</v>
      </c>
      <c r="C64" s="2"/>
    </row>
    <row r="65" spans="1:3" x14ac:dyDescent="0.2">
      <c r="A65" s="16" t="s">
        <v>248</v>
      </c>
      <c r="B65" s="16" t="s">
        <v>249</v>
      </c>
      <c r="C65" s="2">
        <v>4</v>
      </c>
    </row>
    <row r="66" spans="1:3" x14ac:dyDescent="0.2">
      <c r="A66" s="16" t="s">
        <v>192</v>
      </c>
      <c r="B66" s="16" t="s">
        <v>191</v>
      </c>
      <c r="C66" s="2">
        <v>3</v>
      </c>
    </row>
    <row r="67" spans="1:3" x14ac:dyDescent="0.2">
      <c r="A67" s="16" t="s">
        <v>42</v>
      </c>
      <c r="B67" s="16" t="s">
        <v>51</v>
      </c>
      <c r="C67" s="2"/>
    </row>
    <row r="68" spans="1:3" x14ac:dyDescent="0.2">
      <c r="A68" s="16" t="s">
        <v>43</v>
      </c>
      <c r="B68" s="16" t="s">
        <v>50</v>
      </c>
      <c r="C68" s="2">
        <v>3</v>
      </c>
    </row>
    <row r="69" spans="1:3" x14ac:dyDescent="0.2">
      <c r="A69" s="16" t="s">
        <v>41</v>
      </c>
      <c r="B69" s="16" t="s">
        <v>49</v>
      </c>
      <c r="C69" s="2"/>
    </row>
    <row r="70" spans="1:3" x14ac:dyDescent="0.2">
      <c r="A70" s="16" t="s">
        <v>46</v>
      </c>
      <c r="B70" s="16" t="s">
        <v>52</v>
      </c>
      <c r="C70" s="2">
        <v>2</v>
      </c>
    </row>
    <row r="71" spans="1:3" x14ac:dyDescent="0.2">
      <c r="A71" s="16" t="s">
        <v>156</v>
      </c>
      <c r="B71" s="16" t="s">
        <v>157</v>
      </c>
      <c r="C71" s="2">
        <v>1</v>
      </c>
    </row>
    <row r="72" spans="1:3" x14ac:dyDescent="0.2">
      <c r="A72" s="16" t="s">
        <v>58</v>
      </c>
      <c r="B72" s="16" t="s">
        <v>53</v>
      </c>
      <c r="C72" s="2">
        <v>3</v>
      </c>
    </row>
    <row r="73" spans="1:3" x14ac:dyDescent="0.2">
      <c r="A73" s="16" t="s">
        <v>221</v>
      </c>
      <c r="B73" s="16" t="s">
        <v>222</v>
      </c>
      <c r="C73" s="2"/>
    </row>
    <row r="74" spans="1:3" x14ac:dyDescent="0.2">
      <c r="A74" s="16" t="s">
        <v>47</v>
      </c>
      <c r="B74" s="16" t="s">
        <v>55</v>
      </c>
      <c r="C74" s="2"/>
    </row>
    <row r="75" spans="1:3" x14ac:dyDescent="0.2">
      <c r="A75" s="16" t="s">
        <v>97</v>
      </c>
      <c r="B75" s="16" t="s">
        <v>174</v>
      </c>
      <c r="C75" s="2"/>
    </row>
    <row r="76" spans="1:3" x14ac:dyDescent="0.2">
      <c r="A76" s="16" t="s">
        <v>91</v>
      </c>
      <c r="B76" s="16" t="s">
        <v>92</v>
      </c>
      <c r="C76" s="2">
        <v>3</v>
      </c>
    </row>
    <row r="77" spans="1:3" x14ac:dyDescent="0.2">
      <c r="A77" s="16" t="s">
        <v>44</v>
      </c>
      <c r="B77" s="16" t="s">
        <v>100</v>
      </c>
      <c r="C77" s="2"/>
    </row>
    <row r="78" spans="1:3" x14ac:dyDescent="0.2">
      <c r="A78" s="16" t="s">
        <v>182</v>
      </c>
      <c r="B78" s="16" t="s">
        <v>183</v>
      </c>
      <c r="C78" s="2"/>
    </row>
    <row r="79" spans="1:3" x14ac:dyDescent="0.2">
      <c r="A79" s="16" t="s">
        <v>77</v>
      </c>
      <c r="B79" s="16" t="s">
        <v>175</v>
      </c>
      <c r="C79" s="2"/>
    </row>
    <row r="80" spans="1:3" x14ac:dyDescent="0.2">
      <c r="A80" s="16" t="s">
        <v>101</v>
      </c>
      <c r="B80" s="16" t="s">
        <v>176</v>
      </c>
      <c r="C80" s="2">
        <v>3</v>
      </c>
    </row>
    <row r="81" spans="1:3" x14ac:dyDescent="0.2">
      <c r="A81" s="16" t="s">
        <v>57</v>
      </c>
      <c r="B81" s="16" t="s">
        <v>177</v>
      </c>
      <c r="C81" s="2">
        <v>3</v>
      </c>
    </row>
    <row r="82" spans="1:3" x14ac:dyDescent="0.2">
      <c r="A82" s="16" t="s">
        <v>267</v>
      </c>
      <c r="B82" s="16" t="s">
        <v>268</v>
      </c>
      <c r="C82" s="2">
        <v>4</v>
      </c>
    </row>
    <row r="83" spans="1:3" x14ac:dyDescent="0.2">
      <c r="A83" s="16" t="s">
        <v>178</v>
      </c>
      <c r="B83" s="16" t="s">
        <v>179</v>
      </c>
      <c r="C83" s="2"/>
    </row>
    <row r="84" spans="1:3" x14ac:dyDescent="0.2">
      <c r="A84" s="16" t="s">
        <v>36</v>
      </c>
      <c r="B84" s="16" t="s">
        <v>113</v>
      </c>
      <c r="C84" s="2"/>
    </row>
    <row r="85" spans="1:3" x14ac:dyDescent="0.2">
      <c r="A85" s="16" t="s">
        <v>89</v>
      </c>
      <c r="B85" s="16" t="s">
        <v>114</v>
      </c>
    </row>
    <row r="86" spans="1:3" x14ac:dyDescent="0.2">
      <c r="A86" s="16" t="s">
        <v>134</v>
      </c>
      <c r="B86" s="16" t="s">
        <v>133</v>
      </c>
    </row>
    <row r="87" spans="1:3" x14ac:dyDescent="0.2">
      <c r="A87" s="16" t="s">
        <v>93</v>
      </c>
      <c r="B87" s="16" t="s">
        <v>115</v>
      </c>
    </row>
    <row r="88" spans="1:3" x14ac:dyDescent="0.2">
      <c r="A88" s="16" t="s">
        <v>135</v>
      </c>
      <c r="B88" s="16" t="s">
        <v>136</v>
      </c>
    </row>
    <row r="89" spans="1:3" x14ac:dyDescent="0.2">
      <c r="A89" s="16" t="s">
        <v>118</v>
      </c>
      <c r="B89" s="16" t="s">
        <v>119</v>
      </c>
    </row>
    <row r="90" spans="1:3" x14ac:dyDescent="0.2">
      <c r="A90" s="16" t="s">
        <v>90</v>
      </c>
      <c r="B90" s="16" t="s">
        <v>116</v>
      </c>
    </row>
    <row r="91" spans="1:3" x14ac:dyDescent="0.2">
      <c r="A91" s="16" t="s">
        <v>120</v>
      </c>
      <c r="B91" s="16" t="s">
        <v>121</v>
      </c>
    </row>
    <row r="92" spans="1:3" x14ac:dyDescent="0.2">
      <c r="A92" s="16" t="s">
        <v>74</v>
      </c>
      <c r="B92" s="16" t="s">
        <v>117</v>
      </c>
    </row>
  </sheetData>
  <sortState xmlns:xlrd2="http://schemas.microsoft.com/office/spreadsheetml/2017/richdata2" ref="A2:B41">
    <sortCondition ref="A41"/>
  </sortState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Female</vt:lpstr>
      <vt:lpstr>Male</vt:lpstr>
      <vt:lpstr>Key to Comments</vt:lpstr>
      <vt:lpstr>Female!Print_Area</vt:lpstr>
      <vt:lpstr>'Key to Comments'!Print_Area</vt:lpstr>
      <vt:lpstr>Male!Print_Area</vt:lpstr>
      <vt:lpstr>Female!Print_Titles</vt:lpstr>
      <vt:lpstr>Male!Print_Titles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Garry</dc:creator>
  <cp:lastModifiedBy>Rob Garry</cp:lastModifiedBy>
  <cp:lastPrinted>2026-07-23T14:07:38Z</cp:lastPrinted>
  <dcterms:created xsi:type="dcterms:W3CDTF">2002-01-12T09:15:20Z</dcterms:created>
  <dcterms:modified xsi:type="dcterms:W3CDTF">2026-07-23T14:07:44Z</dcterms:modified>
</cp:coreProperties>
</file>